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shu01rk02\yosan\"/>
    </mc:Choice>
  </mc:AlternateContent>
  <xr:revisionPtr revIDLastSave="0" documentId="13_ncr:1_{A372562E-A30A-445B-B96B-32DE67A0E0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収支予算書(様式1)" sheetId="1" r:id="rId1"/>
    <sheet name="収益・費用明細書(様式2)" sheetId="2" r:id="rId2"/>
  </sheets>
  <definedNames>
    <definedName name="_xlnm.Print_Area" localSheetId="1">'収益・費用明細書(様式2)'!$A$1:$H$48</definedName>
    <definedName name="_xlnm.Print_Area" localSheetId="0">'収支予算書(様式1)'!$A$1:$G$42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5" i="2" l="1"/>
  <c r="C28" i="1" s="1"/>
  <c r="G41" i="2"/>
  <c r="C23" i="1" s="1"/>
  <c r="G37" i="2"/>
  <c r="C22" i="1" s="1"/>
  <c r="G24" i="2"/>
  <c r="C18" i="1" s="1"/>
  <c r="G8" i="2"/>
  <c r="G28" i="2"/>
  <c r="C19" i="1" s="1"/>
  <c r="G30" i="2" l="1"/>
  <c r="C21" i="1" s="1"/>
  <c r="C14" i="1"/>
  <c r="C16" i="1" s="1"/>
  <c r="G46" i="2" l="1"/>
  <c r="F46" i="2" s="1"/>
  <c r="F32" i="1" s="1"/>
  <c r="G47" i="2" l="1"/>
  <c r="G48" i="2" s="1"/>
  <c r="C32" i="1"/>
  <c r="C33" i="1" l="1"/>
  <c r="C34" i="1" s="1"/>
</calcChain>
</file>

<file path=xl/sharedStrings.xml><?xml version="1.0" encoding="utf-8"?>
<sst xmlns="http://schemas.openxmlformats.org/spreadsheetml/2006/main" count="144" uniqueCount="118">
  <si>
    <t>　　　　　　　　　　　　　　　事　業　計　画　収　支　予　算　書</t>
    <rPh sb="15" eb="18">
      <t>ジギョウ</t>
    </rPh>
    <rPh sb="19" eb="22">
      <t>ケイカク</t>
    </rPh>
    <rPh sb="23" eb="26">
      <t>シュウシ</t>
    </rPh>
    <rPh sb="27" eb="32">
      <t>ヨサンショ</t>
    </rPh>
    <phoneticPr fontId="3"/>
  </si>
  <si>
    <t>（単位　：　円）</t>
    <rPh sb="1" eb="3">
      <t>タンイ</t>
    </rPh>
    <rPh sb="6" eb="7">
      <t>エン</t>
    </rPh>
    <phoneticPr fontId="3"/>
  </si>
  <si>
    <t>項　　　　目</t>
    <rPh sb="0" eb="6">
      <t>コウモク</t>
    </rPh>
    <phoneticPr fontId="3"/>
  </si>
  <si>
    <t>予　算　額</t>
    <rPh sb="0" eb="5">
      <t>ヨサンガク</t>
    </rPh>
    <phoneticPr fontId="3"/>
  </si>
  <si>
    <t>摘　　要</t>
    <rPh sb="0" eb="4">
      <t>テキヨウ</t>
    </rPh>
    <phoneticPr fontId="3"/>
  </si>
  <si>
    <t>（収　益　の　部）</t>
    <rPh sb="1" eb="2">
      <t>オサム</t>
    </rPh>
    <rPh sb="3" eb="4">
      <t>エキ</t>
    </rPh>
    <rPh sb="7" eb="8">
      <t>ブ</t>
    </rPh>
    <phoneticPr fontId="3"/>
  </si>
  <si>
    <t>登 録 料 収 益</t>
    <rPh sb="0" eb="5">
      <t>トウロクリョウ</t>
    </rPh>
    <rPh sb="6" eb="7">
      <t>オサム</t>
    </rPh>
    <rPh sb="8" eb="9">
      <t>エキ</t>
    </rPh>
    <phoneticPr fontId="3"/>
  </si>
  <si>
    <t>寄 付 金 収 益</t>
    <rPh sb="0" eb="5">
      <t>キフキン</t>
    </rPh>
    <rPh sb="6" eb="7">
      <t>オサム</t>
    </rPh>
    <rPh sb="8" eb="9">
      <t>エキ</t>
    </rPh>
    <phoneticPr fontId="3"/>
  </si>
  <si>
    <t>補 助 金</t>
    <rPh sb="0" eb="5">
      <t>ホジョキン</t>
    </rPh>
    <phoneticPr fontId="3"/>
  </si>
  <si>
    <t>助 成 金</t>
    <rPh sb="0" eb="5">
      <t>ジョセイキン</t>
    </rPh>
    <phoneticPr fontId="3"/>
  </si>
  <si>
    <t>広 告 料 収 益</t>
    <rPh sb="0" eb="5">
      <t>コウコクリョウ</t>
    </rPh>
    <rPh sb="6" eb="7">
      <t>オサム</t>
    </rPh>
    <rPh sb="8" eb="9">
      <t>エキ</t>
    </rPh>
    <phoneticPr fontId="3"/>
  </si>
  <si>
    <t>販　売　収　益</t>
    <rPh sb="0" eb="3">
      <t>ハンバイ</t>
    </rPh>
    <rPh sb="4" eb="5">
      <t>オサム</t>
    </rPh>
    <rPh sb="6" eb="7">
      <t>エキ</t>
    </rPh>
    <phoneticPr fontId="3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</si>
  <si>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3"/>
  </si>
  <si>
    <t>雑　　収　　益</t>
    <rPh sb="0" eb="1">
      <t>ザツ</t>
    </rPh>
    <rPh sb="3" eb="4">
      <t>オサム</t>
    </rPh>
    <rPh sb="6" eb="7">
      <t>エキ</t>
    </rPh>
    <phoneticPr fontId="3"/>
  </si>
  <si>
    <t>収益計</t>
    <rPh sb="0" eb="2">
      <t>シュウエキ</t>
    </rPh>
    <rPh sb="2" eb="3">
      <t>ケイ</t>
    </rPh>
    <phoneticPr fontId="3"/>
  </si>
  <si>
    <t>（費用の部）</t>
    <rPh sb="1" eb="3">
      <t>ヒヨウ</t>
    </rPh>
    <rPh sb="4" eb="5">
      <t>ブ</t>
    </rPh>
    <phoneticPr fontId="3"/>
  </si>
  <si>
    <t>会場設営費</t>
    <rPh sb="0" eb="2">
      <t>カイジョウ</t>
    </rPh>
    <rPh sb="2" eb="5">
      <t>セツエイヒ</t>
    </rPh>
    <phoneticPr fontId="3"/>
  </si>
  <si>
    <t>本部団関係費</t>
    <rPh sb="0" eb="2">
      <t>ホンブ</t>
    </rPh>
    <rPh sb="2" eb="3">
      <t>ダン</t>
    </rPh>
    <rPh sb="3" eb="6">
      <t>カンケイヒ</t>
    </rPh>
    <phoneticPr fontId="3"/>
  </si>
  <si>
    <t>講師関係費</t>
    <rPh sb="0" eb="2">
      <t>コウシ</t>
    </rPh>
    <rPh sb="2" eb="5">
      <t>カンケイヒ</t>
    </rPh>
    <phoneticPr fontId="3"/>
  </si>
  <si>
    <t>広報費</t>
    <rPh sb="0" eb="3">
      <t>コウホウヒ</t>
    </rPh>
    <phoneticPr fontId="3"/>
  </si>
  <si>
    <t>資料作成費</t>
    <rPh sb="0" eb="2">
      <t>シリョウ</t>
    </rPh>
    <rPh sb="2" eb="5">
      <t>サクセイヒ</t>
    </rPh>
    <phoneticPr fontId="3"/>
  </si>
  <si>
    <t>報告書作成費</t>
    <rPh sb="0" eb="3">
      <t>ホウコクショ</t>
    </rPh>
    <rPh sb="3" eb="6">
      <t>サクセイヒ</t>
    </rPh>
    <phoneticPr fontId="3"/>
  </si>
  <si>
    <t>渉外費</t>
    <rPh sb="0" eb="2">
      <t>ショウガイ</t>
    </rPh>
    <rPh sb="2" eb="3">
      <t>ヒ</t>
    </rPh>
    <phoneticPr fontId="3"/>
  </si>
  <si>
    <t>旅費交通費</t>
    <rPh sb="0" eb="2">
      <t>リョヒ</t>
    </rPh>
    <rPh sb="2" eb="5">
      <t>コウツウヒ</t>
    </rPh>
    <phoneticPr fontId="3"/>
  </si>
  <si>
    <t>参加記念品費</t>
    <rPh sb="0" eb="2">
      <t>サンカ</t>
    </rPh>
    <rPh sb="2" eb="5">
      <t>キネンヒン</t>
    </rPh>
    <rPh sb="5" eb="6">
      <t>ヒ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</si>
  <si>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</si>
  <si>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</si>
  <si>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</si>
  <si>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予備費</t>
    <rPh sb="0" eb="3">
      <t>ヨビヒ</t>
    </rPh>
    <phoneticPr fontId="3"/>
  </si>
  <si>
    <t>支出計</t>
    <rPh sb="0" eb="2">
      <t>シシュツ</t>
    </rPh>
    <rPh sb="2" eb="3">
      <t>ケイ</t>
    </rPh>
    <phoneticPr fontId="3"/>
  </si>
  <si>
    <t>収支差額</t>
    <rPh sb="0" eb="2">
      <t>シュウシ</t>
    </rPh>
    <rPh sb="2" eb="4">
      <t>サガク</t>
    </rPh>
    <phoneticPr fontId="3"/>
  </si>
  <si>
    <t>[様式1]</t>
    <rPh sb="1" eb="3">
      <t>ヨウシキ</t>
    </rPh>
    <phoneticPr fontId="3"/>
  </si>
  <si>
    <t>懇親会費</t>
    <rPh sb="0" eb="2">
      <t>コンシン</t>
    </rPh>
    <rPh sb="2" eb="4">
      <t>カイヒ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</si>
  <si>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3"/>
  </si>
  <si>
    <t>[様式2]</t>
    <rPh sb="1" eb="3">
      <t>ヨウシキ</t>
    </rPh>
    <phoneticPr fontId="3"/>
  </si>
  <si>
    <t>（　収　益　明　細　書　）</t>
    <rPh sb="2" eb="3">
      <t>オサム</t>
    </rPh>
    <rPh sb="4" eb="5">
      <t>エキ</t>
    </rPh>
    <rPh sb="6" eb="11">
      <t>メイサイショ</t>
    </rPh>
    <phoneticPr fontId="3"/>
  </si>
  <si>
    <t>（単位：円）</t>
    <rPh sb="1" eb="3">
      <t>タンイ</t>
    </rPh>
    <rPh sb="4" eb="5">
      <t>エン</t>
    </rPh>
    <phoneticPr fontId="3"/>
  </si>
  <si>
    <t>科　　　　　目</t>
    <rPh sb="0" eb="7">
      <t>カモク</t>
    </rPh>
    <phoneticPr fontId="3"/>
  </si>
  <si>
    <t>摘　　　　　　　　　要</t>
    <rPh sb="0" eb="11">
      <t>テキヨウ</t>
    </rPh>
    <phoneticPr fontId="3"/>
  </si>
  <si>
    <t>金　　　額</t>
    <rPh sb="0" eb="1">
      <t>キン</t>
    </rPh>
    <rPh sb="4" eb="5">
      <t>ガク</t>
    </rPh>
    <phoneticPr fontId="3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</si>
  <si>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</si>
  <si>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</si>
  <si>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</si>
  <si>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3"/>
  </si>
  <si>
    <t>（　費　用　明　細　書　）</t>
    <rPh sb="2" eb="3">
      <t>ヒ</t>
    </rPh>
    <rPh sb="4" eb="5">
      <t>ヨウ</t>
    </rPh>
    <rPh sb="6" eb="11">
      <t>メイサイショ</t>
    </rPh>
    <phoneticPr fontId="3"/>
  </si>
  <si>
    <t>細　　　目</t>
    <rPh sb="0" eb="5">
      <t>サイモク</t>
    </rPh>
    <phoneticPr fontId="3"/>
  </si>
  <si>
    <t>摘　　　　要</t>
    <rPh sb="0" eb="1">
      <t>テキ</t>
    </rPh>
    <rPh sb="5" eb="6">
      <t>テキヨウ</t>
    </rPh>
    <phoneticPr fontId="3"/>
  </si>
  <si>
    <t>　小　　　　計</t>
    <rPh sb="1" eb="7">
      <t>ショウケイ</t>
    </rPh>
    <phoneticPr fontId="3"/>
  </si>
  <si>
    <t>　小　　　　計</t>
    <rPh sb="1" eb="2">
      <t>ショウ</t>
    </rPh>
    <rPh sb="6" eb="7">
      <t>ショウケイ</t>
    </rPh>
    <phoneticPr fontId="3"/>
  </si>
  <si>
    <t>　合　　　　計</t>
    <rPh sb="1" eb="2">
      <t>ゴウ</t>
    </rPh>
    <rPh sb="6" eb="7">
      <t>ショウケイ</t>
    </rPh>
    <phoneticPr fontId="3"/>
  </si>
  <si>
    <t>担当委員会：70周年記念委員会</t>
    <rPh sb="0" eb="2">
      <t>タントウ</t>
    </rPh>
    <rPh sb="2" eb="5">
      <t>イインカイ</t>
    </rPh>
    <rPh sb="8" eb="10">
      <t>シュウネン</t>
    </rPh>
    <rPh sb="10" eb="12">
      <t>キネン</t>
    </rPh>
    <rPh sb="12" eb="15">
      <t>イインカイ</t>
    </rPh>
    <phoneticPr fontId="2"/>
  </si>
  <si>
    <t>事業繰入金</t>
    <phoneticPr fontId="2"/>
  </si>
  <si>
    <t>予備費</t>
    <rPh sb="0" eb="3">
      <t>ヨビヒ</t>
    </rPh>
    <phoneticPr fontId="2"/>
  </si>
  <si>
    <t>雑収益</t>
    <rPh sb="0" eb="1">
      <t>ザツ</t>
    </rPh>
    <rPh sb="1" eb="3">
      <t>シュウエキ</t>
    </rPh>
    <phoneticPr fontId="2"/>
  </si>
  <si>
    <t>受取利息</t>
    <rPh sb="0" eb="2">
      <t>ウケトリ</t>
    </rPh>
    <rPh sb="2" eb="4">
      <t>リソク</t>
    </rPh>
    <phoneticPr fontId="2"/>
  </si>
  <si>
    <t>会場設営費</t>
    <rPh sb="0" eb="2">
      <t>カイジョウ</t>
    </rPh>
    <rPh sb="2" eb="5">
      <t>セツエイヒ</t>
    </rPh>
    <phoneticPr fontId="2"/>
  </si>
  <si>
    <t>会場費</t>
    <rPh sb="0" eb="3">
      <t>カイジョウヒ</t>
    </rPh>
    <phoneticPr fontId="2"/>
  </si>
  <si>
    <t>設営費</t>
    <rPh sb="0" eb="3">
      <t>セツエイヒ</t>
    </rPh>
    <phoneticPr fontId="2"/>
  </si>
  <si>
    <t>事業名称：5月度例会（案）</t>
    <rPh sb="0" eb="2">
      <t>ジギョウ</t>
    </rPh>
    <rPh sb="2" eb="4">
      <t>メイショウ</t>
    </rPh>
    <rPh sb="6" eb="8">
      <t>ガツド</t>
    </rPh>
    <rPh sb="8" eb="10">
      <t>レイカイ</t>
    </rPh>
    <rPh sb="11" eb="12">
      <t>アン</t>
    </rPh>
    <phoneticPr fontId="3"/>
  </si>
  <si>
    <t>伊勢の間1/2</t>
    <rPh sb="0" eb="2">
      <t>イセ</t>
    </rPh>
    <rPh sb="3" eb="4">
      <t>マ</t>
    </rPh>
    <phoneticPr fontId="2"/>
  </si>
  <si>
    <t>投入花</t>
    <rPh sb="0" eb="2">
      <t>トウニュウ</t>
    </rPh>
    <rPh sb="2" eb="3">
      <t>ハナ</t>
    </rPh>
    <phoneticPr fontId="2"/>
  </si>
  <si>
    <t>HDMIケーブル</t>
    <phoneticPr fontId="2"/>
  </si>
  <si>
    <t>スクリーン(250インチ）</t>
    <phoneticPr fontId="2"/>
  </si>
  <si>
    <t>液晶プロシェクター（5800Anis）</t>
    <rPh sb="0" eb="2">
      <t>エキショウ</t>
    </rPh>
    <phoneticPr fontId="2"/>
  </si>
  <si>
    <t>音響基本料金</t>
    <rPh sb="0" eb="2">
      <t>オンキョウ</t>
    </rPh>
    <rPh sb="2" eb="4">
      <t>キホン</t>
    </rPh>
    <rPh sb="4" eb="6">
      <t>リョウキン</t>
    </rPh>
    <phoneticPr fontId="2"/>
  </si>
  <si>
    <t>ワイヤレスマイク（2本）</t>
    <rPh sb="10" eb="11">
      <t>ホン</t>
    </rPh>
    <phoneticPr fontId="2"/>
  </si>
  <si>
    <t>仮設舞台（5本）</t>
    <rPh sb="0" eb="2">
      <t>カセツ</t>
    </rPh>
    <rPh sb="2" eb="4">
      <t>ブタイ</t>
    </rPh>
    <rPh sb="6" eb="7">
      <t>ホン</t>
    </rPh>
    <phoneticPr fontId="2"/>
  </si>
  <si>
    <t>（</t>
    <phoneticPr fontId="2"/>
  </si>
  <si>
    <t>）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</si>
  <si>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</si>
  <si>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2">
      <t>エンシュツ</t>
    </rPh>
    <rPh sb="2" eb="3">
      <t>ヒ</t>
    </rPh>
    <phoneticPr fontId="2"/>
  </si>
  <si>
    <t>資料作成費</t>
    <rPh sb="0" eb="2">
      <t>シリョウ</t>
    </rPh>
    <rPh sb="2" eb="4">
      <t>サクセイ</t>
    </rPh>
    <rPh sb="4" eb="5">
      <t>ヒ</t>
    </rPh>
    <phoneticPr fontId="2"/>
  </si>
  <si>
    <t>作成費</t>
    <rPh sb="0" eb="2">
      <t>サクセイ</t>
    </rPh>
    <rPh sb="2" eb="3">
      <t>ヒ</t>
    </rPh>
    <phoneticPr fontId="2"/>
  </si>
  <si>
    <t>映像制作（メンバー作成）</t>
    <rPh sb="0" eb="2">
      <t>エイゾウ</t>
    </rPh>
    <rPh sb="2" eb="4">
      <t>セイサク</t>
    </rPh>
    <rPh sb="9" eb="11">
      <t>サクセイ</t>
    </rPh>
    <phoneticPr fontId="2"/>
  </si>
  <si>
    <t>バラリボン（赤色）　　　　　　　　　　　　　（ルーム備品）</t>
    <rPh sb="6" eb="8">
      <t>アカイロ</t>
    </rPh>
    <rPh sb="26" eb="28">
      <t>ビヒン</t>
    </rPh>
    <phoneticPr fontId="3"/>
  </si>
  <si>
    <t>バラリボン（黄色）　　　　　　　　　　　　（ルーム備品）</t>
    <rPh sb="6" eb="8">
      <t>キイロ</t>
    </rPh>
    <phoneticPr fontId="3"/>
  </si>
  <si>
    <t>(</t>
    <phoneticPr fontId="2"/>
  </si>
  <si>
    <t>)</t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</si>
  <si>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</si>
  <si>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参加記念品費</t>
    <rPh sb="0" eb="2">
      <t>サンカ</t>
    </rPh>
    <rPh sb="2" eb="4">
      <t>キネン</t>
    </rPh>
    <rPh sb="4" eb="5">
      <t>ヒン</t>
    </rPh>
    <rPh sb="5" eb="6">
      <t>ヒ</t>
    </rPh>
    <phoneticPr fontId="2"/>
  </si>
  <si>
    <t>席次表　　　　　　　　　　　　　　　　　　　　　　　　　　　　　　　　　　　　　　　　（メンバー備品）</t>
    <rPh sb="0" eb="3">
      <t>セキジヒョウ</t>
    </rPh>
    <rPh sb="48" eb="50">
      <t>ビヒン</t>
    </rPh>
    <phoneticPr fontId="2"/>
  </si>
  <si>
    <t>通信費</t>
    <rPh sb="0" eb="2">
      <t>ツウシン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</si>
  <si>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</si>
  <si>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挨拶依頼文郵便代　　　　　　（招待状郵送代に含む）</t>
    <rPh sb="0" eb="2">
      <t>アイサツ</t>
    </rPh>
    <rPh sb="2" eb="5">
      <t>イライブン</t>
    </rPh>
    <rPh sb="5" eb="7">
      <t>ユウビン</t>
    </rPh>
    <rPh sb="7" eb="8">
      <t>ダイ</t>
    </rPh>
    <rPh sb="15" eb="18">
      <t>ショウタイジョウ</t>
    </rPh>
    <rPh sb="18" eb="20">
      <t>ユウソウ</t>
    </rPh>
    <rPh sb="20" eb="21">
      <t>ダイ</t>
    </rPh>
    <rPh sb="22" eb="23">
      <t>フク</t>
    </rPh>
    <phoneticPr fontId="3"/>
  </si>
  <si>
    <t>席札　　　　　　　　　　　　　　　　　　　　　　　　　　　　（ルーム備品）</t>
    <rPh sb="0" eb="2">
      <t>セキフダ</t>
    </rPh>
    <rPh sb="34" eb="36">
      <t>ビヒン</t>
    </rPh>
    <phoneticPr fontId="2"/>
  </si>
  <si>
    <t>室延長料　2h　　　　　　　　　　　　　　　　　　　　　　　　　　　　　（伊勢の間1/2）</t>
    <rPh sb="0" eb="1">
      <t>シツ</t>
    </rPh>
    <rPh sb="1" eb="3">
      <t>エンチョウ</t>
    </rPh>
    <rPh sb="3" eb="4">
      <t>リョウ</t>
    </rPh>
    <rPh sb="37" eb="39">
      <t>イセ</t>
    </rPh>
    <rPh sb="40" eb="41">
      <t>マ</t>
    </rPh>
    <phoneticPr fontId="2"/>
  </si>
  <si>
    <t>パンフレット制作　　　　　　　　　　</t>
    <rPh sb="6" eb="8">
      <t>セイサク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</si>
  <si>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</si>
  <si>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</si>
  <si>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司会アシスタント（1名）</t>
    <rPh sb="0" eb="2">
      <t>シカイ</t>
    </rPh>
    <rPh sb="10" eb="11">
      <t>メイ</t>
    </rPh>
    <phoneticPr fontId="2"/>
  </si>
  <si>
    <t>吊り下げ看板用ワイヤー(4本)</t>
    <rPh sb="0" eb="1">
      <t>ツ</t>
    </rPh>
    <rPh sb="2" eb="3">
      <t>サ</t>
    </rPh>
    <rPh sb="4" eb="6">
      <t>カンバン</t>
    </rPh>
    <rPh sb="6" eb="7">
      <t>ヨウ</t>
    </rPh>
    <rPh sb="13" eb="14">
      <t>ホン</t>
    </rPh>
    <phoneticPr fontId="2"/>
  </si>
  <si>
    <t>スポンサーJCへの目録</t>
    <rPh sb="9" eb="11">
      <t>モクロク</t>
    </rPh>
    <phoneticPr fontId="2"/>
  </si>
  <si>
    <t>2</t>
    <phoneticPr fontId="2"/>
  </si>
  <si>
    <r>
      <rPr>
        <sz val="11"/>
        <rFont val="ＭＳ Ｐゴシック"/>
        <family val="3"/>
        <charset val="128"/>
        <scheme val="minor"/>
      </rPr>
      <t>招待状郵便代　</t>
    </r>
    <r>
      <rPr>
        <sz val="11"/>
        <rFont val="ＭＳ Ｐゴシック"/>
        <family val="3"/>
        <charset val="128"/>
      </rPr>
      <t>　　　　　　　　　（@110円×78通）</t>
    </r>
    <rPh sb="0" eb="3">
      <t>ショウタイジョウ</t>
    </rPh>
    <rPh sb="3" eb="5">
      <t>ユウビン</t>
    </rPh>
    <rPh sb="5" eb="6">
      <t>ダイ</t>
    </rPh>
    <rPh sb="21" eb="22">
      <t>エン</t>
    </rPh>
    <rPh sb="25" eb="26">
      <t>ツウ</t>
    </rPh>
    <phoneticPr fontId="3"/>
  </si>
  <si>
    <r>
      <rPr>
        <sz val="11"/>
        <rFont val="ＭＳ Ｐゴシック"/>
        <family val="3"/>
        <charset val="128"/>
        <scheme val="minor"/>
      </rPr>
      <t>返信ハガキ代　</t>
    </r>
    <r>
      <rPr>
        <sz val="11"/>
        <rFont val="ＭＳ Ｐゴシック"/>
        <family val="3"/>
        <charset val="128"/>
      </rPr>
      <t>　　　　　　　　　（@85円×78通）</t>
    </r>
    <rPh sb="0" eb="2">
      <t>ヘンシン</t>
    </rPh>
    <rPh sb="5" eb="6">
      <t>ダイ</t>
    </rPh>
    <rPh sb="20" eb="21">
      <t>エン</t>
    </rPh>
    <rPh sb="24" eb="25">
      <t>ツウ</t>
    </rPh>
    <phoneticPr fontId="3"/>
  </si>
  <si>
    <r>
      <rPr>
        <sz val="11"/>
        <rFont val="ＭＳ Ｐゴシック"/>
        <family val="3"/>
        <charset val="128"/>
        <scheme val="minor"/>
      </rPr>
      <t>お礼状郵便代</t>
    </r>
    <r>
      <rPr>
        <sz val="11"/>
        <rFont val="ＭＳ Ｐゴシック"/>
        <family val="3"/>
        <charset val="128"/>
      </rPr>
      <t>　　　　　　　　　　（@110円×78通）</t>
    </r>
    <rPh sb="1" eb="3">
      <t>レイジョウ</t>
    </rPh>
    <rPh sb="3" eb="5">
      <t>ユウビン</t>
    </rPh>
    <rPh sb="5" eb="6">
      <t>ダイ</t>
    </rPh>
    <rPh sb="21" eb="22">
      <t>エン</t>
    </rPh>
    <rPh sb="25" eb="26">
      <t>ツウ</t>
    </rPh>
    <phoneticPr fontId="3"/>
  </si>
  <si>
    <t>招待状作成　A4用紙×78枚　　　　　　　　　　　　　　　　　　　　　　　　　　　　　　　　　　　　（ルーム備品）</t>
    <rPh sb="0" eb="3">
      <t>ショウタイジョウ</t>
    </rPh>
    <rPh sb="3" eb="5">
      <t>サクセイ</t>
    </rPh>
    <rPh sb="8" eb="10">
      <t>ヨウシ</t>
    </rPh>
    <rPh sb="13" eb="14">
      <t>マイ</t>
    </rPh>
    <rPh sb="54" eb="56">
      <t>ビヒン</t>
    </rPh>
    <phoneticPr fontId="2"/>
  </si>
  <si>
    <t>郵送用封筒　78通　　　　　　　　　　　　　　　　　　　　　　　　　　　　　　　　　　（ルーム備品）　</t>
    <rPh sb="0" eb="2">
      <t>ユウソウ</t>
    </rPh>
    <rPh sb="2" eb="3">
      <t>ヨウ</t>
    </rPh>
    <rPh sb="3" eb="5">
      <t>フウトウ</t>
    </rPh>
    <rPh sb="8" eb="9">
      <t>ツウ</t>
    </rPh>
    <rPh sb="47" eb="49">
      <t>ビヒン</t>
    </rPh>
    <phoneticPr fontId="2"/>
  </si>
  <si>
    <t>感謝状　額
A3タイプ用</t>
    <rPh sb="0" eb="3">
      <t>カンシャジョウ</t>
    </rPh>
    <rPh sb="4" eb="5">
      <t>ガク</t>
    </rPh>
    <rPh sb="11" eb="12">
      <t>ヨウ</t>
    </rPh>
    <phoneticPr fontId="2"/>
  </si>
  <si>
    <t>スポンサーJCへの感謝状　　　　　　　　　　　　　　　　　　　　　　　　　　　（A3×1枚）額縁付</t>
    <rPh sb="9" eb="12">
      <t>カンシャジョウ</t>
    </rPh>
    <rPh sb="44" eb="45">
      <t>マイ</t>
    </rPh>
    <rPh sb="46" eb="48">
      <t>ガクブチ</t>
    </rPh>
    <rPh sb="48" eb="49">
      <t>ツキ</t>
    </rPh>
    <phoneticPr fontId="2"/>
  </si>
  <si>
    <t>3</t>
    <phoneticPr fontId="2"/>
  </si>
  <si>
    <t>4</t>
    <phoneticPr fontId="2"/>
  </si>
  <si>
    <t>5</t>
    <phoneticPr fontId="2"/>
  </si>
  <si>
    <t>1-1</t>
    <phoneticPr fontId="2"/>
  </si>
  <si>
    <t>1-2</t>
    <phoneticPr fontId="2"/>
  </si>
  <si>
    <t>1-3</t>
    <phoneticPr fontId="2"/>
  </si>
  <si>
    <t>1-4</t>
    <phoneticPr fontId="2"/>
  </si>
  <si>
    <t>1-5</t>
    <phoneticPr fontId="2"/>
  </si>
  <si>
    <t>1-6</t>
    <phoneticPr fontId="2"/>
  </si>
  <si>
    <t>1-7</t>
    <phoneticPr fontId="2"/>
  </si>
  <si>
    <t>1-8</t>
    <phoneticPr fontId="2"/>
  </si>
  <si>
    <t>1-9</t>
    <phoneticPr fontId="2"/>
  </si>
  <si>
    <t>1-10</t>
    <phoneticPr fontId="2"/>
  </si>
  <si>
    <t>6-1</t>
    <phoneticPr fontId="2"/>
  </si>
  <si>
    <t>6-2</t>
    <phoneticPr fontId="2"/>
  </si>
  <si>
    <t>委員会事業費　1,275,000　円より</t>
    <rPh sb="0" eb="3">
      <t>イインカイ</t>
    </rPh>
    <rPh sb="3" eb="6">
      <t>ジギョウヒ</t>
    </rPh>
    <rPh sb="17" eb="18">
      <t>エン</t>
    </rPh>
    <phoneticPr fontId="2"/>
  </si>
  <si>
    <t>2015年度予算</t>
    <phoneticPr fontId="2"/>
  </si>
  <si>
    <t>2015年度決算額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</si>
</sst>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1" applyFont="1" applyAlignment="1">
      <alignment vertical="center"/>
    </xf>
    <xf numFmtId="0" fontId="0" fillId="0" borderId="0" xfId="1" applyFont="1" applyAlignment="1">
      <alignment horizontal="right" vertical="center"/>
    </xf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0" fillId="0" borderId="2" xfId="1" applyFont="1" applyBorder="1" applyAlignment="1">
      <alignment vertical="center"/>
    </xf>
    <xf numFmtId="0" fontId="0" fillId="0" borderId="3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5" xfId="1" applyFont="1" applyBorder="1" applyAlignment="1">
      <alignment horizontal="distributed" vertical="center"/>
    </xf>
    <xf numFmtId="0" fontId="0" fillId="0" borderId="5" xfId="1" applyFont="1" applyBorder="1" applyAlignment="1">
      <alignment vertical="center"/>
    </xf>
    <xf numFmtId="0" fontId="0" fillId="0" borderId="6" xfId="1" applyFont="1" applyBorder="1" applyAlignment="1">
      <alignment vertical="center"/>
    </xf>
    <xf numFmtId="0" fontId="0" fillId="0" borderId="7" xfId="1" applyFont="1" applyBorder="1" applyAlignment="1">
      <alignment horizontal="center" vertical="center"/>
    </xf>
    <xf numFmtId="0" fontId="0" fillId="0" borderId="8" xfId="1" applyFont="1" applyBorder="1" applyAlignment="1">
      <alignment horizontal="distributed" vertical="center"/>
    </xf>
    <xf numFmtId="176" fontId="0" fillId="0" borderId="8" xfId="1" applyNumberFormat="1" applyFont="1" applyBorder="1" applyAlignment="1">
      <alignment vertical="center"/>
    </xf>
    <xf numFmtId="0" fontId="0" fillId="0" borderId="8" xfId="1" applyFont="1" applyBorder="1" applyAlignment="1">
      <alignment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distributed" vertical="center"/>
    </xf>
    <xf numFmtId="0" fontId="1" fillId="0" borderId="8" xfId="1" applyBorder="1" applyAlignment="1">
      <alignment vertical="center"/>
    </xf>
    <xf numFmtId="0" fontId="0" fillId="0" borderId="10" xfId="1" applyFont="1" applyBorder="1" applyAlignment="1">
      <alignment horizontal="center" vertical="center"/>
    </xf>
    <xf numFmtId="0" fontId="0" fillId="0" borderId="11" xfId="1" applyFont="1" applyBorder="1" applyAlignment="1">
      <alignment horizontal="distributed" vertical="center"/>
    </xf>
    <xf numFmtId="0" fontId="0" fillId="0" borderId="11" xfId="1" applyFont="1" applyBorder="1" applyAlignment="1">
      <alignment vertical="center"/>
    </xf>
    <xf numFmtId="0" fontId="0" fillId="0" borderId="4" xfId="1" applyFont="1" applyBorder="1" applyAlignment="1">
      <alignment horizontal="center" vertical="center"/>
    </xf>
    <xf numFmtId="176" fontId="0" fillId="0" borderId="5" xfId="1" applyNumberFormat="1" applyFont="1" applyBorder="1" applyAlignment="1">
      <alignment vertical="center"/>
    </xf>
    <xf numFmtId="0" fontId="0" fillId="0" borderId="7" xfId="1" applyFont="1" applyBorder="1" applyAlignment="1">
      <alignment vertical="center"/>
    </xf>
    <xf numFmtId="0" fontId="0" fillId="0" borderId="0" xfId="1" applyFont="1" applyAlignment="1">
      <alignment horizontal="justify" vertical="center"/>
    </xf>
    <xf numFmtId="0" fontId="0" fillId="0" borderId="1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6" xfId="1" applyFont="1" applyBorder="1" applyAlignment="1">
      <alignment horizontal="center" vertical="center"/>
    </xf>
    <xf numFmtId="0" fontId="0" fillId="0" borderId="7" xfId="1" applyFont="1" applyBorder="1" applyAlignment="1">
      <alignment horizontal="right" vertical="center"/>
    </xf>
    <xf numFmtId="0" fontId="0" fillId="0" borderId="1" xfId="1" applyFont="1" applyBorder="1" applyAlignment="1">
      <alignment vertical="center"/>
    </xf>
    <xf numFmtId="0" fontId="0" fillId="0" borderId="10" xfId="1" applyFont="1" applyBorder="1" applyAlignment="1">
      <alignment horizontal="right" vertical="center"/>
    </xf>
    <xf numFmtId="0" fontId="0" fillId="0" borderId="8" xfId="1" applyFont="1" applyBorder="1" applyAlignment="1">
      <alignment vertical="center" wrapText="1"/>
    </xf>
    <xf numFmtId="0" fontId="0" fillId="0" borderId="8" xfId="1" applyFont="1" applyBorder="1" applyAlignment="1">
      <alignment vertical="center" shrinkToFit="1"/>
    </xf>
    <xf numFmtId="176" fontId="6" fillId="0" borderId="8" xfId="3" applyNumberFormat="1" applyFont="1" applyBorder="1" applyAlignment="1">
      <alignment vertical="center"/>
    </xf>
    <xf numFmtId="176" fontId="7" fillId="0" borderId="6" xfId="1" applyNumberFormat="1" applyFont="1" applyBorder="1" applyAlignment="1">
      <alignment vertical="center"/>
    </xf>
    <xf numFmtId="10" fontId="7" fillId="0" borderId="8" xfId="2" applyNumberFormat="1" applyFont="1" applyBorder="1" applyAlignment="1">
      <alignment vertical="center"/>
    </xf>
    <xf numFmtId="176" fontId="7" fillId="0" borderId="8" xfId="1" applyNumberFormat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176" fontId="1" fillId="0" borderId="9" xfId="1" applyNumberFormat="1" applyBorder="1" applyAlignment="1">
      <alignment vertical="center"/>
    </xf>
    <xf numFmtId="176" fontId="1" fillId="0" borderId="8" xfId="1" applyNumberFormat="1" applyBorder="1" applyAlignment="1">
      <alignment vertical="center"/>
    </xf>
    <xf numFmtId="176" fontId="7" fillId="0" borderId="11" xfId="1" applyNumberFormat="1" applyFont="1" applyBorder="1" applyAlignment="1">
      <alignment vertical="center"/>
    </xf>
    <xf numFmtId="176" fontId="6" fillId="0" borderId="8" xfId="1" applyNumberFormat="1" applyFont="1" applyBorder="1" applyAlignment="1">
      <alignment vertical="center"/>
    </xf>
    <xf numFmtId="176" fontId="6" fillId="0" borderId="9" xfId="1" applyNumberFormat="1" applyFont="1" applyBorder="1" applyAlignment="1">
      <alignment vertical="center"/>
    </xf>
    <xf numFmtId="10" fontId="6" fillId="0" borderId="8" xfId="1" applyNumberFormat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49" fontId="0" fillId="0" borderId="6" xfId="1" applyNumberFormat="1" applyFont="1" applyBorder="1" applyAlignment="1">
      <alignment horizontal="center" vertical="center"/>
    </xf>
    <xf numFmtId="49" fontId="8" fillId="0" borderId="8" xfId="4" applyNumberFormat="1" applyBorder="1" applyAlignment="1">
      <alignment horizontal="center" vertical="center"/>
    </xf>
    <xf numFmtId="49" fontId="0" fillId="0" borderId="8" xfId="1" applyNumberFormat="1" applyFont="1" applyBorder="1" applyAlignment="1">
      <alignment horizontal="center" vertical="center"/>
    </xf>
    <xf numFmtId="0" fontId="0" fillId="0" borderId="10" xfId="1" applyFont="1" applyBorder="1" applyAlignment="1">
      <alignment vertical="center"/>
    </xf>
    <xf numFmtId="0" fontId="0" fillId="0" borderId="3" xfId="1" applyFont="1" applyBorder="1" applyAlignment="1">
      <alignment horizontal="left" vertical="center"/>
    </xf>
    <xf numFmtId="0" fontId="0" fillId="0" borderId="11" xfId="1" applyFont="1" applyBorder="1" applyAlignment="1">
      <alignment horizontal="left" vertical="center"/>
    </xf>
    <xf numFmtId="0" fontId="1" fillId="0" borderId="8" xfId="1" applyBorder="1" applyAlignment="1">
      <alignment vertical="center" wrapText="1"/>
    </xf>
    <xf numFmtId="0" fontId="1" fillId="0" borderId="8" xfId="1" applyBorder="1" applyAlignment="1">
      <alignment vertical="center" wrapText="1" shrinkToFit="1"/>
    </xf>
    <xf numFmtId="0" fontId="6" fillId="0" borderId="8" xfId="1" applyFont="1" applyBorder="1" applyAlignment="1">
      <alignment vertical="center" wrapText="1"/>
    </xf>
    <xf numFmtId="0" fontId="6" fillId="0" borderId="8" xfId="1" applyFont="1" applyBorder="1" applyAlignment="1">
      <alignment horizontal="left" vertical="center"/>
    </xf>
    <xf numFmtId="0" fontId="6" fillId="0" borderId="9" xfId="1" applyFont="1" applyBorder="1" applyAlignment="1">
      <alignment horizontal="center" vertical="center"/>
    </xf>
    <xf numFmtId="49" fontId="0" fillId="0" borderId="0" xfId="1" applyNumberFormat="1" applyFont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/>
    </xf>
    <xf numFmtId="0" fontId="0" fillId="0" borderId="16" xfId="1" applyFont="1" applyBorder="1" applyAlignment="1">
      <alignment horizontal="center" vertical="center"/>
    </xf>
    <xf numFmtId="0" fontId="0" fillId="0" borderId="15" xfId="1" applyFont="1" applyBorder="1" applyAlignment="1">
      <alignment horizontal="center" vertical="center"/>
    </xf>
    <xf numFmtId="0" fontId="0" fillId="0" borderId="14" xfId="1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0" fontId="0" fillId="0" borderId="15" xfId="1" applyFont="1" applyBorder="1" applyAlignment="1">
      <alignment horizontal="center" vertical="center" wrapText="1"/>
    </xf>
    <xf numFmtId="0" fontId="0" fillId="0" borderId="4" xfId="1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1" xfId="1" applyFont="1" applyBorder="1" applyAlignment="1">
      <alignment horizontal="center" vertical="center"/>
    </xf>
    <xf numFmtId="0" fontId="0" fillId="0" borderId="4" xfId="1" applyFont="1" applyBorder="1" applyAlignment="1">
      <alignment vertical="center"/>
    </xf>
    <xf numFmtId="0" fontId="0" fillId="0" borderId="12" xfId="1" applyFont="1" applyBorder="1" applyAlignment="1">
      <alignment vertical="center"/>
    </xf>
    <xf numFmtId="0" fontId="1" fillId="0" borderId="1" xfId="1" applyBorder="1" applyAlignment="1">
      <alignment horizontal="left" vertical="center"/>
    </xf>
    <xf numFmtId="0" fontId="0" fillId="0" borderId="13" xfId="1" applyFont="1" applyBorder="1" applyAlignment="1">
      <alignment horizontal="center" vertical="center"/>
    </xf>
  </cellXfs>
  <cellStyles count="5">
    <cellStyle name="パーセント" xfId="2" builtinId="5"/>
    <cellStyle name="ハイパーリンク" xfId="4" builtinId="8"/>
    <cellStyle name="桁区切り 2" xfId="3" xr:uid="{35567474-D1C7-442F-A846-F54B59B52D05}"/>
    <cellStyle name="標準" xfId="0" builtinId="0"/>
    <cellStyle name="標準_様式ファイル(上程委員会向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0</xdr:rowOff>
    </xdr:from>
    <xdr:to>
      <xdr:col>6</xdr:col>
      <xdr:colOff>408577</xdr:colOff>
      <xdr:row>43</xdr:row>
      <xdr:rowOff>67310</xdr:rowOff>
    </xdr:to>
    <xdr:pic>
      <xdr:nvPicPr>
        <xdr:cNvPr id="16" name="Picture 56">
          <a:extLst>
            <a:ext uri="{FF2B5EF4-FFF2-40B4-BE49-F238E27FC236}">
              <a16:creationId xmlns:a16="http://schemas.microsoft.com/office/drawing/2014/main" id="{EC61EE9A-9C34-48C9-BE08-587DFE6F9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32588"/>
          <a:ext cx="6512795" cy="160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1.&#37117;&#12507;&#12486;&#12523;&#22235;&#26085;&#24066;.pdf" TargetMode="External"/><Relationship Id="rId13" Type="http://schemas.openxmlformats.org/officeDocument/2006/relationships/hyperlink" Target="4.hagaki.pdf" TargetMode="External"/><Relationship Id="rId18" Type="http://schemas.openxmlformats.org/officeDocument/2006/relationships/hyperlink" Target="6.&#26666;&#24335;&#20250;&#31038;&#32058;&#25991;&#12487;&#12470;&#12452;&#12531;.pdf" TargetMode="External"/><Relationship Id="rId3" Type="http://schemas.openxmlformats.org/officeDocument/2006/relationships/hyperlink" Target="1.&#37117;&#12507;&#12486;&#12523;&#22235;&#26085;&#24066;.pdf" TargetMode="External"/><Relationship Id="rId7" Type="http://schemas.openxmlformats.org/officeDocument/2006/relationships/hyperlink" Target="1.&#37117;&#12507;&#12486;&#12523;&#22235;&#26085;&#24066;.pdf" TargetMode="External"/><Relationship Id="rId12" Type="http://schemas.openxmlformats.org/officeDocument/2006/relationships/hyperlink" Target="3.yuubin.pdf" TargetMode="External"/><Relationship Id="rId17" Type="http://schemas.openxmlformats.org/officeDocument/2006/relationships/hyperlink" Target="6.&#26666;&#24335;&#20250;&#31038;&#32058;&#25991;&#12487;&#12470;&#12452;&#12531;.pdf" TargetMode="External"/><Relationship Id="rId2" Type="http://schemas.openxmlformats.org/officeDocument/2006/relationships/hyperlink" Target="1.&#37117;&#12507;&#12486;&#12523;&#22235;&#26085;&#24066;.pdf" TargetMode="External"/><Relationship Id="rId16" Type="http://schemas.openxmlformats.org/officeDocument/2006/relationships/hyperlink" Target="6.&#26666;&#24335;&#20250;&#31038;&#32058;&#25991;&#12487;&#12470;&#12452;&#12531;.pdf" TargetMode="External"/><Relationship Id="rId1" Type="http://schemas.openxmlformats.org/officeDocument/2006/relationships/hyperlink" Target="1.&#37117;&#12507;&#12486;&#12523;&#22235;&#26085;&#24066;.pdf" TargetMode="External"/><Relationship Id="rId6" Type="http://schemas.openxmlformats.org/officeDocument/2006/relationships/hyperlink" Target="1.&#37117;&#12507;&#12486;&#12523;&#22235;&#26085;&#24066;.pdf" TargetMode="External"/><Relationship Id="rId11" Type="http://schemas.openxmlformats.org/officeDocument/2006/relationships/hyperlink" Target="2.&#22528;&#32032;&#23376;.pdf" TargetMode="External"/><Relationship Id="rId5" Type="http://schemas.openxmlformats.org/officeDocument/2006/relationships/hyperlink" Target="1.&#37117;&#12507;&#12486;&#12523;&#22235;&#26085;&#24066;.pdf" TargetMode="External"/><Relationship Id="rId15" Type="http://schemas.openxmlformats.org/officeDocument/2006/relationships/hyperlink" Target="5.&#12501;&#12467;&#12463;&#21360;&#21047;.pdf" TargetMode="External"/><Relationship Id="rId10" Type="http://schemas.openxmlformats.org/officeDocument/2006/relationships/hyperlink" Target="1.&#37117;&#12507;&#12486;&#12523;&#22235;&#26085;&#24066;.pdf" TargetMode="External"/><Relationship Id="rId19" Type="http://schemas.openxmlformats.org/officeDocument/2006/relationships/printerSettings" Target="../printerSettings/printerSettings2.bin"/><Relationship Id="rId4" Type="http://schemas.openxmlformats.org/officeDocument/2006/relationships/hyperlink" Target="1.&#37117;&#12507;&#12486;&#12523;&#22235;&#26085;&#24066;.pdf" TargetMode="External"/><Relationship Id="rId9" Type="http://schemas.openxmlformats.org/officeDocument/2006/relationships/hyperlink" Target="1.&#37117;&#12507;&#12486;&#12523;&#22235;&#26085;&#24066;.pdf" TargetMode="External"/><Relationship Id="rId14" Type="http://schemas.openxmlformats.org/officeDocument/2006/relationships/hyperlink" Target="3.yuubi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0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2" x14ac:dyDescent="0.2"/>
  <cols>
    <col min="1" max="1" width="3.88671875" style="3" customWidth="1"/>
    <col min="2" max="2" width="18.6640625" style="3" customWidth="1"/>
    <col min="3" max="4" width="15.6640625" style="3" customWidth="1"/>
    <col min="5" max="5" width="18" style="3" customWidth="1"/>
    <col min="6" max="6" width="15.6640625" style="3" customWidth="1"/>
    <col min="7" max="16384" width="9" style="3"/>
  </cols>
  <sheetData>
    <row r="1" spans="1:7" x14ac:dyDescent="0.2">
      <c r="A1" s="1"/>
      <c r="B1" s="1"/>
      <c r="C1" s="1"/>
      <c r="D1" s="1"/>
      <c r="E1" s="1"/>
      <c r="F1" s="2" t="s">
        <v>31</v>
      </c>
      <c r="G1" s="1"/>
    </row>
    <row r="2" spans="1:7" ht="14.4" x14ac:dyDescent="0.2">
      <c r="A2" s="1"/>
      <c r="B2" s="4" t="s">
        <v>0</v>
      </c>
      <c r="C2" s="4"/>
      <c r="D2" s="4"/>
      <c r="E2" s="4"/>
      <c r="F2" s="1"/>
      <c r="G2" s="1"/>
    </row>
    <row r="3" spans="1:7" ht="14.4" x14ac:dyDescent="0.2">
      <c r="A3" s="1"/>
      <c r="B3" s="4" t="s">
        <v>50</v>
      </c>
      <c r="C3" s="4"/>
      <c r="D3" s="4"/>
      <c r="E3" s="4"/>
      <c r="F3" s="1"/>
      <c r="G3" s="1"/>
    </row>
    <row r="4" spans="1:7" ht="14.4" x14ac:dyDescent="0.2">
      <c r="A4" s="1"/>
      <c r="B4" s="58" t="s">
        <v>58</v>
      </c>
      <c r="C4" s="58"/>
      <c r="D4" s="58"/>
      <c r="E4" s="58"/>
      <c r="F4" s="1"/>
      <c r="G4" s="1"/>
    </row>
    <row r="5" spans="1:7" x14ac:dyDescent="0.2">
      <c r="A5" s="1"/>
      <c r="B5" s="1"/>
      <c r="C5" s="1"/>
      <c r="D5" s="1"/>
      <c r="E5" s="1"/>
      <c r="F5" s="2" t="s">
        <v>1</v>
      </c>
      <c r="G5" s="1"/>
    </row>
    <row r="6" spans="1:7" ht="20.100000000000001" customHeight="1" x14ac:dyDescent="0.2">
      <c r="A6" s="5"/>
      <c r="B6" s="6" t="s">
        <v>2</v>
      </c>
      <c r="C6" s="6" t="s">
        <v>3</v>
      </c>
      <c r="D6" s="6" t="s">
        <v>116</v>
      </c>
      <c r="E6" s="6" t="s">
        <v>117</v>
      </c>
      <c r="F6" s="6" t="s">
        <v>4</v>
      </c>
      <c r="G6" s="1"/>
    </row>
    <row r="7" spans="1:7" ht="20.100000000000001" customHeight="1" x14ac:dyDescent="0.2">
      <c r="A7" s="7"/>
      <c r="B7" s="8" t="s">
        <v>5</v>
      </c>
      <c r="C7" s="9"/>
      <c r="D7" s="9"/>
      <c r="E7" s="9"/>
      <c r="F7" s="10"/>
      <c r="G7" s="1"/>
    </row>
    <row r="8" spans="1:7" ht="20.100000000000001" customHeight="1" x14ac:dyDescent="0.2">
      <c r="A8" s="11">
        <v>1</v>
      </c>
      <c r="B8" s="12" t="s">
        <v>6</v>
      </c>
      <c r="C8" s="13">
        <v>0</v>
      </c>
      <c r="D8" s="13">
        <v>0</v>
      </c>
      <c r="E8" s="13">
        <v>0</v>
      </c>
      <c r="F8" s="14"/>
      <c r="G8" s="1"/>
    </row>
    <row r="9" spans="1:7" ht="20.100000000000001" customHeight="1" x14ac:dyDescent="0.2">
      <c r="A9" s="11">
        <v>2</v>
      </c>
      <c r="B9" s="12" t="s">
        <v>7</v>
      </c>
      <c r="C9" s="13">
        <v>0</v>
      </c>
      <c r="D9" s="13">
        <v>0</v>
      </c>
      <c r="E9" s="13">
        <v>0</v>
      </c>
      <c r="F9" s="14"/>
      <c r="G9" s="1"/>
    </row>
    <row r="10" spans="1:7" ht="20.100000000000001" customHeight="1" x14ac:dyDescent="0.2">
      <c r="A10" s="11">
        <v>3</v>
      </c>
      <c r="B10" s="12" t="s">
        <v>8</v>
      </c>
      <c r="C10" s="13">
        <v>0</v>
      </c>
      <c r="D10" s="13">
        <v>0</v>
      </c>
      <c r="E10" s="13">
        <v>0</v>
      </c>
      <c r="F10" s="14"/>
      <c r="G10" s="1"/>
    </row>
    <row r="11" spans="1:7" ht="20.100000000000001" customHeight="1" x14ac:dyDescent="0.2">
      <c r="A11" s="11">
        <v>4</v>
      </c>
      <c r="B11" s="12" t="s">
        <v>9</v>
      </c>
      <c r="C11" s="13">
        <v>0</v>
      </c>
      <c r="D11" s="13">
        <v>0</v>
      </c>
      <c r="E11" s="13">
        <v>0</v>
      </c>
      <c r="F11" s="14"/>
      <c r="G11" s="1"/>
    </row>
    <row r="12" spans="1:7" ht="20.100000000000001" customHeight="1" x14ac:dyDescent="0.2">
      <c r="A12" s="11">
        <v>5</v>
      </c>
      <c r="B12" s="12" t="s">
        <v>10</v>
      </c>
      <c r="C12" s="13">
        <v>0</v>
      </c>
      <c r="D12" s="13">
        <v>0</v>
      </c>
      <c r="E12" s="13">
        <v>0</v>
      </c>
      <c r="F12" s="14"/>
      <c r="G12" s="1"/>
    </row>
    <row r="13" spans="1:7" ht="20.100000000000001" customHeight="1" x14ac:dyDescent="0.2">
      <c r="A13" s="11">
        <v>6</v>
      </c>
      <c r="B13" s="12" t="s">
        <v>11</v>
      </c>
      <c r="C13" s="13">
        <v>0</v>
      </c>
      <c r="D13" s="13">
        <v>0</v>
      </c>
      <c r="E13" s="13">
        <v>0</v>
      </c>
      <c r="F13" s="14"/>
      <c r="G13" s="1"/>
    </row>
    <row r="14" spans="1:7" ht="20.100000000000001" customHeight="1" x14ac:dyDescent="0.2">
      <c r="A14" s="11">
        <v>7</v>
      </c>
      <c r="B14" s="12" t="s">
        <v>12</v>
      </c>
      <c r="C14" s="36">
        <f>'収益・費用明細書(様式2)'!G6</f>
        <v>760000</v>
      </c>
      <c r="D14" s="36">
        <v>1130000</v>
      </c>
      <c r="E14" s="36">
        <v>1130000</v>
      </c>
      <c r="F14" s="32"/>
      <c r="G14" s="1"/>
    </row>
    <row r="15" spans="1:7" ht="20.100000000000001" customHeight="1" x14ac:dyDescent="0.2">
      <c r="A15" s="15">
        <v>8</v>
      </c>
      <c r="B15" s="16" t="s">
        <v>13</v>
      </c>
      <c r="C15" s="38">
        <v>1</v>
      </c>
      <c r="D15" s="39">
        <v>51</v>
      </c>
      <c r="E15" s="39">
        <v>51</v>
      </c>
      <c r="F15" s="17"/>
      <c r="G15" s="1"/>
    </row>
    <row r="16" spans="1:7" ht="20.100000000000001" customHeight="1" x14ac:dyDescent="0.2">
      <c r="A16" s="18"/>
      <c r="B16" s="19" t="s">
        <v>14</v>
      </c>
      <c r="C16" s="40">
        <f>SUM(C8:C15)</f>
        <v>760001</v>
      </c>
      <c r="D16" s="40">
        <v>1130051</v>
      </c>
      <c r="E16" s="40">
        <v>1130051</v>
      </c>
      <c r="F16" s="20"/>
      <c r="G16" s="1"/>
    </row>
    <row r="17" spans="1:7" ht="20.100000000000001" customHeight="1" x14ac:dyDescent="0.2">
      <c r="A17" s="21"/>
      <c r="B17" s="8" t="s">
        <v>15</v>
      </c>
      <c r="C17" s="22"/>
      <c r="D17" s="22"/>
      <c r="E17" s="22"/>
      <c r="F17" s="10"/>
      <c r="G17" s="1"/>
    </row>
    <row r="18" spans="1:7" ht="20.100000000000001" customHeight="1" x14ac:dyDescent="0.2">
      <c r="A18" s="11">
        <v>1</v>
      </c>
      <c r="B18" s="12" t="s">
        <v>16</v>
      </c>
      <c r="C18" s="13">
        <f>'収益・費用明細書(様式2)'!G24</f>
        <v>559750</v>
      </c>
      <c r="D18" s="13">
        <v>342382</v>
      </c>
      <c r="E18" s="13">
        <v>342382</v>
      </c>
      <c r="F18" s="14"/>
      <c r="G18" s="1"/>
    </row>
    <row r="19" spans="1:7" ht="20.100000000000001" customHeight="1" x14ac:dyDescent="0.2">
      <c r="A19" s="11">
        <v>2</v>
      </c>
      <c r="B19" s="12" t="s">
        <v>33</v>
      </c>
      <c r="C19" s="13">
        <f>'収益・費用明細書(様式2)'!G28</f>
        <v>0</v>
      </c>
      <c r="D19" s="13">
        <v>232048</v>
      </c>
      <c r="E19" s="13">
        <v>232048</v>
      </c>
      <c r="F19" s="14"/>
      <c r="G19" s="1"/>
    </row>
    <row r="20" spans="1:7" ht="20.100000000000001" customHeight="1" x14ac:dyDescent="0.2">
      <c r="A20" s="11">
        <v>3</v>
      </c>
      <c r="B20" s="12" t="s">
        <v>17</v>
      </c>
      <c r="C20" s="13">
        <v>0</v>
      </c>
      <c r="D20" s="13">
        <v>0</v>
      </c>
      <c r="E20" s="13">
        <v>0</v>
      </c>
      <c r="F20" s="14"/>
      <c r="G20" s="1"/>
    </row>
    <row r="21" spans="1:7" ht="20.100000000000001" customHeight="1" x14ac:dyDescent="0.2">
      <c r="A21" s="11">
        <v>4</v>
      </c>
      <c r="B21" s="12" t="s">
        <v>18</v>
      </c>
      <c r="C21" s="13">
        <f>'収益・費用明細書(様式2)'!G30</f>
        <v>35000</v>
      </c>
      <c r="D21" s="13">
        <v>0</v>
      </c>
      <c r="E21" s="13">
        <v>0</v>
      </c>
      <c r="F21" s="14"/>
      <c r="G21" s="1"/>
    </row>
    <row r="22" spans="1:7" ht="20.100000000000001" customHeight="1" x14ac:dyDescent="0.2">
      <c r="A22" s="11">
        <v>5</v>
      </c>
      <c r="B22" s="12" t="s">
        <v>19</v>
      </c>
      <c r="C22" s="13">
        <f>'収益・費用明細書(様式2)'!G37</f>
        <v>23790</v>
      </c>
      <c r="D22" s="41">
        <v>67484</v>
      </c>
      <c r="E22" s="41">
        <v>67484</v>
      </c>
      <c r="F22" s="14"/>
      <c r="G22" s="1"/>
    </row>
    <row r="23" spans="1:7" ht="20.100000000000001" customHeight="1" x14ac:dyDescent="0.2">
      <c r="A23" s="15">
        <v>6</v>
      </c>
      <c r="B23" s="12" t="s">
        <v>20</v>
      </c>
      <c r="C23" s="41">
        <f>'収益・費用明細書(様式2)'!G41</f>
        <v>99000</v>
      </c>
      <c r="D23" s="41">
        <v>156400</v>
      </c>
      <c r="E23" s="41">
        <v>156400</v>
      </c>
      <c r="F23" s="14"/>
      <c r="G23" s="1"/>
    </row>
    <row r="24" spans="1:7" ht="20.100000000000001" customHeight="1" x14ac:dyDescent="0.2">
      <c r="A24" s="15">
        <v>7</v>
      </c>
      <c r="B24" s="12" t="s">
        <v>21</v>
      </c>
      <c r="C24" s="13">
        <v>0</v>
      </c>
      <c r="D24" s="13">
        <v>0</v>
      </c>
      <c r="E24" s="13">
        <v>0</v>
      </c>
      <c r="F24" s="14"/>
      <c r="G24" s="1"/>
    </row>
    <row r="25" spans="1:7" ht="20.100000000000001" customHeight="1" x14ac:dyDescent="0.2">
      <c r="A25" s="15">
        <v>8</v>
      </c>
      <c r="B25" s="12" t="s">
        <v>32</v>
      </c>
      <c r="C25" s="13">
        <v>0</v>
      </c>
      <c r="D25" s="13">
        <v>0</v>
      </c>
      <c r="E25" s="13">
        <v>0</v>
      </c>
      <c r="F25" s="14"/>
      <c r="G25" s="1"/>
    </row>
    <row r="26" spans="1:7" ht="20.100000000000001" customHeight="1" x14ac:dyDescent="0.2">
      <c r="A26" s="15">
        <v>9</v>
      </c>
      <c r="B26" s="16" t="s">
        <v>22</v>
      </c>
      <c r="C26" s="13">
        <v>0</v>
      </c>
      <c r="D26" s="13">
        <v>0</v>
      </c>
      <c r="E26" s="13">
        <v>0</v>
      </c>
      <c r="F26" s="14"/>
      <c r="G26" s="1"/>
    </row>
    <row r="27" spans="1:7" ht="20.100000000000001" customHeight="1" x14ac:dyDescent="0.2">
      <c r="A27" s="15">
        <v>10</v>
      </c>
      <c r="B27" s="12" t="s">
        <v>23</v>
      </c>
      <c r="C27" s="13">
        <v>0</v>
      </c>
      <c r="D27" s="13">
        <v>0</v>
      </c>
      <c r="E27" s="13">
        <v>0</v>
      </c>
      <c r="F27" s="14"/>
      <c r="G27" s="1"/>
    </row>
    <row r="28" spans="1:7" ht="20.100000000000001" customHeight="1" x14ac:dyDescent="0.2">
      <c r="A28" s="15">
        <v>11</v>
      </c>
      <c r="B28" s="12" t="s">
        <v>24</v>
      </c>
      <c r="C28" s="13">
        <f>'収益・費用明細書(様式2)'!G45</f>
        <v>10780</v>
      </c>
      <c r="D28" s="13">
        <v>5400</v>
      </c>
      <c r="E28" s="13">
        <v>5400</v>
      </c>
      <c r="F28" s="14"/>
      <c r="G28" s="1"/>
    </row>
    <row r="29" spans="1:7" ht="20.100000000000001" customHeight="1" x14ac:dyDescent="0.2">
      <c r="A29" s="15">
        <v>12</v>
      </c>
      <c r="B29" s="12" t="s">
        <v>25</v>
      </c>
      <c r="C29" s="13">
        <v>0</v>
      </c>
      <c r="D29" s="13">
        <v>0</v>
      </c>
      <c r="E29" s="13">
        <v>0</v>
      </c>
      <c r="F29" s="14"/>
      <c r="G29" s="1"/>
    </row>
    <row r="30" spans="1:7" ht="20.100000000000001" customHeight="1" x14ac:dyDescent="0.2">
      <c r="A30" s="15">
        <v>13</v>
      </c>
      <c r="B30" s="12" t="s">
        <v>26</v>
      </c>
      <c r="C30" s="13">
        <v>0</v>
      </c>
      <c r="D30" s="13">
        <v>0</v>
      </c>
      <c r="E30" s="13">
        <v>0</v>
      </c>
      <c r="F30" s="14"/>
      <c r="G30" s="1"/>
    </row>
    <row r="31" spans="1:7" ht="20.100000000000001" customHeight="1" x14ac:dyDescent="0.2">
      <c r="A31" s="15">
        <v>14</v>
      </c>
      <c r="B31" s="12" t="s">
        <v>27</v>
      </c>
      <c r="C31" s="13">
        <v>0</v>
      </c>
      <c r="D31" s="13">
        <v>1521</v>
      </c>
      <c r="E31" s="13">
        <v>1521</v>
      </c>
      <c r="F31" s="14"/>
      <c r="G31" s="1"/>
    </row>
    <row r="32" spans="1:7" ht="20.100000000000001" customHeight="1" x14ac:dyDescent="0.2">
      <c r="A32" s="15">
        <v>15</v>
      </c>
      <c r="B32" s="12" t="s">
        <v>28</v>
      </c>
      <c r="C32" s="41">
        <f>'収益・費用明細書(様式2)'!G47</f>
        <v>31681</v>
      </c>
      <c r="D32" s="41">
        <v>324816</v>
      </c>
      <c r="E32" s="42"/>
      <c r="F32" s="43">
        <f>'収益・費用明細書(様式2)'!F46</f>
        <v>4.1685471466484915E-2</v>
      </c>
      <c r="G32" s="1"/>
    </row>
    <row r="33" spans="1:7" ht="20.100000000000001" customHeight="1" x14ac:dyDescent="0.2">
      <c r="A33" s="15"/>
      <c r="B33" s="12" t="s">
        <v>29</v>
      </c>
      <c r="C33" s="41">
        <f>SUM(C18:C32)</f>
        <v>760001</v>
      </c>
      <c r="D33" s="41">
        <v>1130051</v>
      </c>
      <c r="E33" s="41">
        <v>805235</v>
      </c>
      <c r="F33" s="44"/>
      <c r="G33" s="1"/>
    </row>
    <row r="34" spans="1:7" ht="20.100000000000001" customHeight="1" x14ac:dyDescent="0.2">
      <c r="A34" s="23"/>
      <c r="B34" s="12" t="s">
        <v>30</v>
      </c>
      <c r="C34" s="41">
        <f>C16-C33</f>
        <v>0</v>
      </c>
      <c r="D34" s="41"/>
      <c r="E34" s="41">
        <v>324816</v>
      </c>
      <c r="F34" s="44"/>
      <c r="G34" s="1"/>
    </row>
    <row r="35" spans="1:7" ht="15" customHeight="1" x14ac:dyDescent="0.2">
      <c r="A35" s="1"/>
      <c r="B35" s="24"/>
      <c r="C35" s="1"/>
      <c r="D35" s="1"/>
      <c r="E35" s="1"/>
      <c r="F35" s="1"/>
      <c r="G35" s="1"/>
    </row>
    <row r="36" spans="1:7" ht="15" customHeight="1" x14ac:dyDescent="0.2">
      <c r="A36" s="1"/>
      <c r="B36" s="24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</sheetData>
  <mergeCells count="1">
    <mergeCell ref="B4:E4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241E3-7A88-482E-80B5-3DF8378155AC}">
  <sheetPr>
    <pageSetUpPr fitToPage="1"/>
  </sheetPr>
  <dimension ref="A1:I55"/>
  <sheetViews>
    <sheetView zoomScaleNormal="100" zoomScaleSheetLayoutView="100" workbookViewId="0">
      <selection activeCell="H23" sqref="H23"/>
    </sheetView>
  </sheetViews>
  <sheetFormatPr defaultColWidth="9" defaultRowHeight="13.2" x14ac:dyDescent="0.2"/>
  <cols>
    <col min="1" max="1" width="1.6640625" style="3" customWidth="1"/>
    <col min="2" max="2" width="3.6640625" style="3" customWidth="1"/>
    <col min="3" max="3" width="1.6640625" style="3" customWidth="1"/>
    <col min="4" max="4" width="18.6640625" style="3" customWidth="1"/>
    <col min="5" max="5" width="11.6640625" style="3" customWidth="1"/>
    <col min="6" max="6" width="27.21875" style="3" bestFit="1" customWidth="1"/>
    <col min="7" max="7" width="20.88671875" style="3" customWidth="1"/>
    <col min="8" max="8" width="5.109375" style="57" customWidth="1"/>
    <col min="9" max="9" width="4.109375" style="3" customWidth="1"/>
    <col min="10" max="16384" width="9" style="3"/>
  </cols>
  <sheetData>
    <row r="1" spans="1:9" x14ac:dyDescent="0.2">
      <c r="A1" s="1"/>
      <c r="B1" s="1" t="s">
        <v>50</v>
      </c>
      <c r="C1" s="1"/>
      <c r="E1" s="1"/>
      <c r="F1" s="1"/>
      <c r="G1" s="70" t="s">
        <v>34</v>
      </c>
      <c r="H1" s="70"/>
      <c r="I1" s="1"/>
    </row>
    <row r="2" spans="1:9" x14ac:dyDescent="0.2">
      <c r="A2" s="1"/>
      <c r="B2" s="74" t="s">
        <v>58</v>
      </c>
      <c r="C2" s="74"/>
      <c r="D2" s="74"/>
      <c r="E2" s="74"/>
      <c r="F2" s="74"/>
      <c r="G2" s="74"/>
      <c r="H2" s="56"/>
      <c r="I2" s="1"/>
    </row>
    <row r="3" spans="1:9" x14ac:dyDescent="0.2">
      <c r="A3" s="1"/>
      <c r="B3" s="1"/>
      <c r="C3" s="1"/>
      <c r="D3" s="2"/>
      <c r="E3" s="2"/>
      <c r="F3" s="2"/>
      <c r="G3" s="2"/>
      <c r="H3" s="56"/>
      <c r="I3" s="1"/>
    </row>
    <row r="4" spans="1:9" x14ac:dyDescent="0.2">
      <c r="A4" s="71" t="s">
        <v>35</v>
      </c>
      <c r="B4" s="71"/>
      <c r="C4" s="71"/>
      <c r="D4" s="71"/>
      <c r="E4" s="26"/>
      <c r="F4" s="1"/>
      <c r="G4" s="1"/>
      <c r="H4" s="56" t="s">
        <v>36</v>
      </c>
      <c r="I4" s="1"/>
    </row>
    <row r="5" spans="1:9" ht="30" customHeight="1" x14ac:dyDescent="0.2">
      <c r="A5" s="67" t="s">
        <v>37</v>
      </c>
      <c r="B5" s="68"/>
      <c r="C5" s="68"/>
      <c r="D5" s="69"/>
      <c r="E5" s="75" t="s">
        <v>38</v>
      </c>
      <c r="F5" s="69"/>
      <c r="G5" s="27" t="s">
        <v>39</v>
      </c>
      <c r="H5" s="45" t="s">
        <v>40</v>
      </c>
      <c r="I5" s="1"/>
    </row>
    <row r="6" spans="1:9" ht="30" customHeight="1" x14ac:dyDescent="0.2">
      <c r="A6" s="28" t="s">
        <v>41</v>
      </c>
      <c r="B6" s="25">
        <v>7</v>
      </c>
      <c r="C6" s="29" t="s">
        <v>42</v>
      </c>
      <c r="D6" s="14" t="s">
        <v>51</v>
      </c>
      <c r="E6" s="72" t="s">
        <v>115</v>
      </c>
      <c r="F6" s="73"/>
      <c r="G6" s="33">
        <v>760000</v>
      </c>
      <c r="H6" s="47"/>
      <c r="I6" s="1"/>
    </row>
    <row r="7" spans="1:9" ht="30" customHeight="1" x14ac:dyDescent="0.2">
      <c r="A7" s="28" t="s">
        <v>41</v>
      </c>
      <c r="B7" s="25">
        <v>8</v>
      </c>
      <c r="C7" s="29" t="s">
        <v>42</v>
      </c>
      <c r="D7" s="14" t="s">
        <v>53</v>
      </c>
      <c r="E7" s="72" t="s">
        <v>54</v>
      </c>
      <c r="F7" s="73"/>
      <c r="G7" s="33">
        <v>1</v>
      </c>
      <c r="H7" s="47"/>
      <c r="I7" s="1"/>
    </row>
    <row r="8" spans="1:9" ht="30" customHeight="1" x14ac:dyDescent="0.2">
      <c r="A8" s="67" t="s">
        <v>43</v>
      </c>
      <c r="B8" s="68"/>
      <c r="C8" s="68"/>
      <c r="D8" s="68"/>
      <c r="E8" s="68"/>
      <c r="F8" s="69"/>
      <c r="G8" s="33">
        <f>G6+G7</f>
        <v>760001</v>
      </c>
      <c r="H8" s="47"/>
      <c r="I8" s="1"/>
    </row>
    <row r="9" spans="1:9" ht="13.5" customHeight="1" x14ac:dyDescent="0.2">
      <c r="A9" s="1"/>
      <c r="B9" s="1"/>
      <c r="C9" s="1"/>
      <c r="D9" s="1"/>
      <c r="E9" s="1"/>
      <c r="F9" s="1"/>
      <c r="G9" s="1"/>
      <c r="H9" s="56"/>
      <c r="I9" s="1"/>
    </row>
    <row r="10" spans="1:9" ht="13.5" customHeight="1" x14ac:dyDescent="0.2">
      <c r="A10" s="1"/>
      <c r="B10" s="1"/>
      <c r="C10" s="1"/>
      <c r="D10" s="1"/>
      <c r="E10" s="1"/>
      <c r="F10" s="1"/>
      <c r="G10" s="1"/>
      <c r="H10" s="56"/>
      <c r="I10" s="1"/>
    </row>
    <row r="11" spans="1:9" ht="13.5" customHeight="1" x14ac:dyDescent="0.2">
      <c r="A11" s="1"/>
      <c r="B11" s="1"/>
      <c r="C11" s="1"/>
      <c r="D11" s="70"/>
      <c r="E11" s="70"/>
      <c r="F11" s="70"/>
      <c r="G11" s="70"/>
      <c r="H11" s="70"/>
      <c r="I11" s="1"/>
    </row>
    <row r="12" spans="1:9" ht="19.5" customHeight="1" x14ac:dyDescent="0.2">
      <c r="A12" s="71" t="s">
        <v>44</v>
      </c>
      <c r="B12" s="71"/>
      <c r="C12" s="71"/>
      <c r="D12" s="71"/>
      <c r="E12" s="1"/>
      <c r="F12" s="1"/>
      <c r="G12" s="1"/>
      <c r="H12" s="56" t="s">
        <v>36</v>
      </c>
      <c r="I12" s="1"/>
    </row>
    <row r="13" spans="1:9" ht="30" customHeight="1" x14ac:dyDescent="0.2">
      <c r="A13" s="67" t="s">
        <v>37</v>
      </c>
      <c r="B13" s="68"/>
      <c r="C13" s="68"/>
      <c r="D13" s="69"/>
      <c r="E13" s="27" t="s">
        <v>45</v>
      </c>
      <c r="F13" s="27" t="s">
        <v>46</v>
      </c>
      <c r="G13" s="27" t="s">
        <v>39</v>
      </c>
      <c r="H13" s="45" t="s">
        <v>40</v>
      </c>
      <c r="I13" s="1"/>
    </row>
    <row r="14" spans="1:9" ht="30" customHeight="1" x14ac:dyDescent="0.2">
      <c r="A14" s="30" t="s">
        <v>41</v>
      </c>
      <c r="B14" s="26">
        <v>1</v>
      </c>
      <c r="C14" s="1" t="s">
        <v>42</v>
      </c>
      <c r="D14" s="49" t="s">
        <v>55</v>
      </c>
      <c r="E14" s="61" t="s">
        <v>56</v>
      </c>
      <c r="F14" s="31" t="s">
        <v>59</v>
      </c>
      <c r="G14" s="13">
        <v>227000</v>
      </c>
      <c r="H14" s="46" t="s">
        <v>103</v>
      </c>
      <c r="I14" s="1"/>
    </row>
    <row r="15" spans="1:9" ht="30" customHeight="1" x14ac:dyDescent="0.2">
      <c r="A15" s="30"/>
      <c r="B15" s="26"/>
      <c r="C15" s="1"/>
      <c r="D15" s="50"/>
      <c r="E15" s="63"/>
      <c r="F15" s="31" t="s">
        <v>85</v>
      </c>
      <c r="G15" s="13">
        <v>140800</v>
      </c>
      <c r="H15" s="46" t="s">
        <v>104</v>
      </c>
      <c r="I15" s="1"/>
    </row>
    <row r="16" spans="1:9" ht="30" customHeight="1" x14ac:dyDescent="0.2">
      <c r="A16" s="30"/>
      <c r="B16" s="26"/>
      <c r="C16" s="1"/>
      <c r="D16" s="50"/>
      <c r="E16" s="61" t="s">
        <v>57</v>
      </c>
      <c r="F16" s="31" t="s">
        <v>90</v>
      </c>
      <c r="G16" s="13">
        <v>4400</v>
      </c>
      <c r="H16" s="46" t="s">
        <v>105</v>
      </c>
      <c r="I16" s="1"/>
    </row>
    <row r="17" spans="1:9" ht="30" customHeight="1" x14ac:dyDescent="0.2">
      <c r="A17" s="30"/>
      <c r="B17" s="26"/>
      <c r="C17" s="1"/>
      <c r="D17" s="50"/>
      <c r="E17" s="62"/>
      <c r="F17" s="31" t="s">
        <v>60</v>
      </c>
      <c r="G17" s="13">
        <v>33000</v>
      </c>
      <c r="H17" s="46" t="s">
        <v>106</v>
      </c>
      <c r="I17" s="1"/>
    </row>
    <row r="18" spans="1:9" ht="30" customHeight="1" x14ac:dyDescent="0.2">
      <c r="A18" s="30"/>
      <c r="B18" s="26"/>
      <c r="C18" s="1"/>
      <c r="D18" s="50"/>
      <c r="E18" s="62"/>
      <c r="F18" s="31" t="s">
        <v>61</v>
      </c>
      <c r="G18" s="13">
        <v>3300</v>
      </c>
      <c r="H18" s="46" t="s">
        <v>107</v>
      </c>
      <c r="I18" s="1"/>
    </row>
    <row r="19" spans="1:9" ht="30" customHeight="1" x14ac:dyDescent="0.2">
      <c r="A19" s="30"/>
      <c r="B19" s="26"/>
      <c r="C19" s="1"/>
      <c r="D19" s="50"/>
      <c r="E19" s="62"/>
      <c r="F19" s="31" t="s">
        <v>62</v>
      </c>
      <c r="G19" s="13">
        <v>49500</v>
      </c>
      <c r="H19" s="46" t="s">
        <v>108</v>
      </c>
      <c r="I19" s="1"/>
    </row>
    <row r="20" spans="1:9" ht="30" customHeight="1" x14ac:dyDescent="0.2">
      <c r="A20" s="30"/>
      <c r="B20" s="26"/>
      <c r="C20" s="1"/>
      <c r="D20" s="50"/>
      <c r="E20" s="62"/>
      <c r="F20" s="31" t="s">
        <v>63</v>
      </c>
      <c r="G20" s="13">
        <v>66000</v>
      </c>
      <c r="H20" s="46" t="s">
        <v>109</v>
      </c>
      <c r="I20" s="1"/>
    </row>
    <row r="21" spans="1:9" ht="30" customHeight="1" x14ac:dyDescent="0.2">
      <c r="A21" s="30"/>
      <c r="B21" s="26"/>
      <c r="C21" s="1"/>
      <c r="D21" s="50"/>
      <c r="E21" s="62"/>
      <c r="F21" s="31" t="s">
        <v>64</v>
      </c>
      <c r="G21" s="13">
        <v>11000</v>
      </c>
      <c r="H21" s="46" t="s">
        <v>110</v>
      </c>
      <c r="I21" s="1"/>
    </row>
    <row r="22" spans="1:9" ht="30" customHeight="1" x14ac:dyDescent="0.2">
      <c r="A22" s="30"/>
      <c r="B22" s="26"/>
      <c r="C22" s="1"/>
      <c r="D22" s="50"/>
      <c r="E22" s="62"/>
      <c r="F22" s="31" t="s">
        <v>65</v>
      </c>
      <c r="G22" s="13">
        <v>5500</v>
      </c>
      <c r="H22" s="46" t="s">
        <v>111</v>
      </c>
      <c r="I22" s="1"/>
    </row>
    <row r="23" spans="1:9" ht="30" customHeight="1" x14ac:dyDescent="0.2">
      <c r="A23" s="30"/>
      <c r="B23" s="26"/>
      <c r="C23" s="1"/>
      <c r="D23" s="50"/>
      <c r="E23" s="63"/>
      <c r="F23" s="31" t="s">
        <v>66</v>
      </c>
      <c r="G23" s="13">
        <v>19250</v>
      </c>
      <c r="H23" s="46" t="s">
        <v>112</v>
      </c>
      <c r="I23" s="1"/>
    </row>
    <row r="24" spans="1:9" ht="30" customHeight="1" x14ac:dyDescent="0.2">
      <c r="A24" s="23"/>
      <c r="B24" s="29"/>
      <c r="C24" s="29"/>
      <c r="D24" s="14"/>
      <c r="E24" s="59" t="s">
        <v>47</v>
      </c>
      <c r="F24" s="60"/>
      <c r="G24" s="34">
        <f>SUM(G14:G23)</f>
        <v>559750</v>
      </c>
      <c r="H24" s="47"/>
      <c r="I24" s="1"/>
    </row>
    <row r="25" spans="1:9" ht="30" customHeight="1" x14ac:dyDescent="0.2">
      <c r="A25" s="48" t="s">
        <v>67</v>
      </c>
      <c r="B25" s="26">
        <v>2</v>
      </c>
      <c r="C25" s="1" t="s">
        <v>68</v>
      </c>
      <c r="D25" s="20" t="s">
        <v>69</v>
      </c>
      <c r="E25" s="61" t="s">
        <v>70</v>
      </c>
      <c r="F25" s="44" t="s">
        <v>73</v>
      </c>
      <c r="G25" s="36">
        <v>0</v>
      </c>
      <c r="H25" s="47"/>
      <c r="I25" s="1"/>
    </row>
    <row r="26" spans="1:9" ht="30" customHeight="1" x14ac:dyDescent="0.2">
      <c r="A26" s="48"/>
      <c r="B26" s="26"/>
      <c r="C26" s="1"/>
      <c r="D26" s="20"/>
      <c r="E26" s="62"/>
      <c r="F26" s="52" t="s">
        <v>74</v>
      </c>
      <c r="G26" s="36">
        <v>0</v>
      </c>
      <c r="H26" s="47"/>
      <c r="I26" s="1"/>
    </row>
    <row r="27" spans="1:9" ht="30" customHeight="1" x14ac:dyDescent="0.2">
      <c r="A27" s="48"/>
      <c r="B27" s="26"/>
      <c r="C27" s="1"/>
      <c r="D27" s="20"/>
      <c r="E27" s="63"/>
      <c r="F27" s="52" t="s">
        <v>75</v>
      </c>
      <c r="G27" s="36">
        <v>0</v>
      </c>
      <c r="H27" s="47"/>
      <c r="I27" s="1"/>
    </row>
    <row r="28" spans="1:9" ht="30" customHeight="1" x14ac:dyDescent="0.2">
      <c r="A28" s="23"/>
      <c r="B28" s="29"/>
      <c r="C28" s="29"/>
      <c r="D28" s="14"/>
      <c r="E28" s="59" t="s">
        <v>47</v>
      </c>
      <c r="F28" s="60"/>
      <c r="G28" s="36">
        <f>G25+G26+G27</f>
        <v>0</v>
      </c>
      <c r="H28" s="47"/>
      <c r="I28" s="1"/>
    </row>
    <row r="29" spans="1:9" ht="30" customHeight="1" x14ac:dyDescent="0.2">
      <c r="A29" s="48" t="s">
        <v>67</v>
      </c>
      <c r="B29" s="26">
        <v>4</v>
      </c>
      <c r="C29" s="1" t="s">
        <v>68</v>
      </c>
      <c r="D29" s="20" t="s">
        <v>87</v>
      </c>
      <c r="E29" s="55" t="s">
        <v>88</v>
      </c>
      <c r="F29" s="54" t="s">
        <v>89</v>
      </c>
      <c r="G29" s="36">
        <v>35000</v>
      </c>
      <c r="H29" s="46" t="s">
        <v>92</v>
      </c>
      <c r="I29" s="1"/>
    </row>
    <row r="30" spans="1:9" ht="30" customHeight="1" x14ac:dyDescent="0.2">
      <c r="A30" s="48"/>
      <c r="B30" s="1"/>
      <c r="C30" s="1"/>
      <c r="D30" s="20"/>
      <c r="E30" s="59" t="s">
        <v>47</v>
      </c>
      <c r="F30" s="60"/>
      <c r="G30" s="36">
        <f>SUM(G25:G29)</f>
        <v>35000</v>
      </c>
      <c r="H30" s="47"/>
      <c r="I30" s="1"/>
    </row>
    <row r="31" spans="1:9" ht="30" customHeight="1" x14ac:dyDescent="0.2">
      <c r="A31" s="48" t="s">
        <v>67</v>
      </c>
      <c r="B31" s="26">
        <v>6</v>
      </c>
      <c r="C31" s="1" t="s">
        <v>68</v>
      </c>
      <c r="D31" s="20" t="s">
        <v>82</v>
      </c>
      <c r="E31" s="61" t="s">
        <v>81</v>
      </c>
      <c r="F31" s="51" t="s">
        <v>93</v>
      </c>
      <c r="G31" s="36">
        <v>8580</v>
      </c>
      <c r="H31" s="46" t="s">
        <v>100</v>
      </c>
      <c r="I31" s="1"/>
    </row>
    <row r="32" spans="1:9" ht="29.4" customHeight="1" x14ac:dyDescent="0.2">
      <c r="A32" s="48"/>
      <c r="B32" s="26"/>
      <c r="C32" s="1"/>
      <c r="D32" s="20"/>
      <c r="E32" s="62"/>
      <c r="F32" s="51" t="s">
        <v>94</v>
      </c>
      <c r="G32" s="36">
        <v>6630</v>
      </c>
      <c r="H32" s="46" t="s">
        <v>101</v>
      </c>
      <c r="I32" s="1"/>
    </row>
    <row r="33" spans="1:9" ht="30" customHeight="1" x14ac:dyDescent="0.2">
      <c r="A33" s="48"/>
      <c r="B33" s="26"/>
      <c r="C33" s="1"/>
      <c r="D33" s="20"/>
      <c r="E33" s="62"/>
      <c r="F33" s="51" t="s">
        <v>95</v>
      </c>
      <c r="G33" s="36">
        <v>8580</v>
      </c>
      <c r="H33" s="46" t="s">
        <v>100</v>
      </c>
      <c r="I33" s="1"/>
    </row>
    <row r="34" spans="1:9" ht="30" customHeight="1" x14ac:dyDescent="0.2">
      <c r="A34" s="48"/>
      <c r="B34" s="26"/>
      <c r="C34" s="1"/>
      <c r="D34" s="20"/>
      <c r="E34" s="63"/>
      <c r="F34" s="51" t="s">
        <v>83</v>
      </c>
      <c r="G34" s="36">
        <v>0</v>
      </c>
      <c r="H34" s="47"/>
      <c r="I34" s="1"/>
    </row>
    <row r="35" spans="1:9" ht="30" customHeight="1" x14ac:dyDescent="0.2">
      <c r="A35" s="48"/>
      <c r="B35" s="26"/>
      <c r="C35" s="1"/>
      <c r="D35" s="20"/>
      <c r="E35" s="62" t="s">
        <v>72</v>
      </c>
      <c r="F35" s="53" t="s">
        <v>96</v>
      </c>
      <c r="G35" s="36">
        <v>0</v>
      </c>
      <c r="H35" s="47"/>
      <c r="I35" s="1"/>
    </row>
    <row r="36" spans="1:9" ht="30" customHeight="1" x14ac:dyDescent="0.2">
      <c r="A36" s="48"/>
      <c r="B36" s="26"/>
      <c r="C36" s="1"/>
      <c r="D36" s="20"/>
      <c r="E36" s="63"/>
      <c r="F36" s="53" t="s">
        <v>97</v>
      </c>
      <c r="G36" s="36">
        <v>0</v>
      </c>
      <c r="H36" s="47"/>
      <c r="I36" s="1"/>
    </row>
    <row r="37" spans="1:9" ht="30" customHeight="1" x14ac:dyDescent="0.2">
      <c r="A37" s="23"/>
      <c r="B37" s="29"/>
      <c r="C37" s="29"/>
      <c r="D37" s="14"/>
      <c r="E37" s="59" t="s">
        <v>47</v>
      </c>
      <c r="F37" s="60"/>
      <c r="G37" s="36">
        <f>SUM(G31:G36)</f>
        <v>23790</v>
      </c>
      <c r="H37" s="47"/>
      <c r="I37" s="1"/>
    </row>
    <row r="38" spans="1:9" ht="30" customHeight="1" x14ac:dyDescent="0.2">
      <c r="A38" s="48" t="s">
        <v>67</v>
      </c>
      <c r="B38" s="26">
        <v>6</v>
      </c>
      <c r="C38" s="1" t="s">
        <v>68</v>
      </c>
      <c r="D38" s="20" t="s">
        <v>71</v>
      </c>
      <c r="E38" s="61" t="s">
        <v>72</v>
      </c>
      <c r="F38" s="31" t="s">
        <v>80</v>
      </c>
      <c r="G38" s="36">
        <v>0</v>
      </c>
      <c r="H38" s="47"/>
      <c r="I38" s="1"/>
    </row>
    <row r="39" spans="1:9" ht="30" customHeight="1" x14ac:dyDescent="0.2">
      <c r="A39" s="48"/>
      <c r="B39" s="26"/>
      <c r="C39" s="1"/>
      <c r="D39" s="20"/>
      <c r="E39" s="62"/>
      <c r="F39" s="31" t="s">
        <v>84</v>
      </c>
      <c r="G39" s="36">
        <v>0</v>
      </c>
      <c r="H39" s="47"/>
      <c r="I39" s="1"/>
    </row>
    <row r="40" spans="1:9" ht="30" customHeight="1" x14ac:dyDescent="0.2">
      <c r="A40" s="48"/>
      <c r="B40" s="26"/>
      <c r="C40" s="1"/>
      <c r="D40" s="20"/>
      <c r="E40" s="63"/>
      <c r="F40" s="53" t="s">
        <v>86</v>
      </c>
      <c r="G40" s="36">
        <v>99000</v>
      </c>
      <c r="H40" s="46" t="s">
        <v>102</v>
      </c>
      <c r="I40" s="1"/>
    </row>
    <row r="41" spans="1:9" ht="30" customHeight="1" x14ac:dyDescent="0.2">
      <c r="A41" s="23"/>
      <c r="B41" s="29"/>
      <c r="C41" s="29"/>
      <c r="D41" s="14"/>
      <c r="E41" s="59" t="s">
        <v>47</v>
      </c>
      <c r="F41" s="60"/>
      <c r="G41" s="36">
        <f>SUM(G38:G40)</f>
        <v>99000</v>
      </c>
      <c r="H41" s="47"/>
      <c r="I41" s="1"/>
    </row>
    <row r="42" spans="1:9" ht="31.2" customHeight="1" x14ac:dyDescent="0.2">
      <c r="A42" s="23" t="s">
        <v>76</v>
      </c>
      <c r="B42" s="25">
        <v>11</v>
      </c>
      <c r="C42" s="29" t="s">
        <v>77</v>
      </c>
      <c r="D42" s="14" t="s">
        <v>78</v>
      </c>
      <c r="E42" s="64" t="s">
        <v>79</v>
      </c>
      <c r="F42" s="53" t="s">
        <v>99</v>
      </c>
      <c r="G42" s="36">
        <v>4180</v>
      </c>
      <c r="H42" s="46" t="s">
        <v>113</v>
      </c>
      <c r="I42" s="1"/>
    </row>
    <row r="43" spans="1:9" ht="31.2" customHeight="1" x14ac:dyDescent="0.2">
      <c r="A43" s="48"/>
      <c r="B43" s="26"/>
      <c r="C43" s="1"/>
      <c r="D43" s="20"/>
      <c r="E43" s="65"/>
      <c r="F43" s="53" t="s">
        <v>98</v>
      </c>
      <c r="G43" s="36">
        <v>2750</v>
      </c>
      <c r="H43" s="46" t="s">
        <v>113</v>
      </c>
      <c r="I43" s="1"/>
    </row>
    <row r="44" spans="1:9" ht="31.2" customHeight="1" x14ac:dyDescent="0.2">
      <c r="A44" s="48"/>
      <c r="B44" s="26"/>
      <c r="C44" s="1"/>
      <c r="D44" s="20"/>
      <c r="E44" s="66"/>
      <c r="F44" s="53" t="s">
        <v>91</v>
      </c>
      <c r="G44" s="36">
        <v>3850</v>
      </c>
      <c r="H44" s="46" t="s">
        <v>114</v>
      </c>
      <c r="I44" s="1"/>
    </row>
    <row r="45" spans="1:9" ht="30" customHeight="1" x14ac:dyDescent="0.2">
      <c r="A45" s="48"/>
      <c r="B45" s="1"/>
      <c r="C45" s="1"/>
      <c r="D45" s="20"/>
      <c r="E45" s="59" t="s">
        <v>47</v>
      </c>
      <c r="F45" s="60"/>
      <c r="G45" s="36">
        <f>SUM(G42:G44)</f>
        <v>10780</v>
      </c>
      <c r="H45" s="47"/>
      <c r="I45" s="1"/>
    </row>
    <row r="46" spans="1:9" ht="30" customHeight="1" x14ac:dyDescent="0.2">
      <c r="A46" s="30" t="s">
        <v>41</v>
      </c>
      <c r="B46" s="26">
        <v>15</v>
      </c>
      <c r="C46" s="1" t="s">
        <v>42</v>
      </c>
      <c r="D46" s="20" t="s">
        <v>52</v>
      </c>
      <c r="E46" s="14"/>
      <c r="F46" s="35">
        <f>(G46/G8)</f>
        <v>4.1685471466484915E-2</v>
      </c>
      <c r="G46" s="36">
        <f>G8-(G24+G28+G30+G37+G41+G45)</f>
        <v>31681</v>
      </c>
      <c r="H46" s="47"/>
      <c r="I46" s="1"/>
    </row>
    <row r="47" spans="1:9" ht="30" customHeight="1" x14ac:dyDescent="0.2">
      <c r="A47" s="23"/>
      <c r="B47" s="29"/>
      <c r="C47" s="29"/>
      <c r="D47" s="14"/>
      <c r="E47" s="29"/>
      <c r="F47" s="37" t="s">
        <v>48</v>
      </c>
      <c r="G47" s="36">
        <f>SUM(G46:G46)</f>
        <v>31681</v>
      </c>
      <c r="H47" s="47"/>
      <c r="I47" s="1"/>
    </row>
    <row r="48" spans="1:9" ht="30" customHeight="1" x14ac:dyDescent="0.2">
      <c r="A48" s="23"/>
      <c r="B48" s="29"/>
      <c r="C48" s="29"/>
      <c r="D48" s="29"/>
      <c r="E48" s="29"/>
      <c r="F48" s="37" t="s">
        <v>49</v>
      </c>
      <c r="G48" s="36">
        <f>G24+G28+G37+G41+G45+G47+G30</f>
        <v>760001</v>
      </c>
      <c r="H48" s="47"/>
      <c r="I48" s="1"/>
    </row>
    <row r="49" spans="1:9" ht="19.5" customHeight="1" x14ac:dyDescent="0.2">
      <c r="A49" s="1"/>
      <c r="B49" s="1"/>
      <c r="C49" s="1"/>
      <c r="D49" s="1"/>
      <c r="E49" s="1"/>
      <c r="F49" s="1"/>
      <c r="G49" s="1"/>
      <c r="H49" s="56"/>
      <c r="I49" s="1"/>
    </row>
    <row r="50" spans="1:9" ht="19.5" customHeight="1" x14ac:dyDescent="0.2">
      <c r="A50" s="1"/>
      <c r="B50" s="1"/>
      <c r="C50" s="1"/>
      <c r="D50" s="1"/>
      <c r="E50" s="1"/>
      <c r="F50" s="1"/>
      <c r="G50" s="1"/>
      <c r="H50" s="56"/>
      <c r="I50" s="1"/>
    </row>
    <row r="51" spans="1:9" ht="19.5" customHeight="1" x14ac:dyDescent="0.2">
      <c r="A51" s="1"/>
      <c r="B51" s="1"/>
      <c r="C51" s="1"/>
      <c r="D51" s="1"/>
      <c r="E51" s="1"/>
      <c r="F51" s="1"/>
      <c r="G51" s="1"/>
      <c r="H51" s="56"/>
      <c r="I51" s="1"/>
    </row>
    <row r="52" spans="1:9" ht="19.5" customHeight="1" x14ac:dyDescent="0.2">
      <c r="A52" s="1"/>
      <c r="B52" s="1"/>
      <c r="C52" s="1"/>
      <c r="D52" s="1"/>
      <c r="E52" s="1"/>
      <c r="F52" s="1"/>
      <c r="G52" s="1"/>
      <c r="H52" s="56"/>
      <c r="I52" s="1"/>
    </row>
    <row r="53" spans="1:9" ht="19.5" customHeight="1" x14ac:dyDescent="0.2">
      <c r="A53" s="1"/>
      <c r="B53" s="1"/>
      <c r="C53" s="1"/>
      <c r="D53" s="1"/>
      <c r="E53" s="1"/>
      <c r="F53" s="1"/>
      <c r="G53" s="1"/>
      <c r="H53" s="56"/>
      <c r="I53" s="1"/>
    </row>
    <row r="54" spans="1:9" ht="19.5" customHeight="1" x14ac:dyDescent="0.2">
      <c r="A54" s="1"/>
      <c r="B54" s="1"/>
      <c r="C54" s="1"/>
      <c r="D54" s="1"/>
      <c r="E54" s="1"/>
      <c r="F54" s="1"/>
      <c r="G54" s="1"/>
      <c r="H54" s="56"/>
      <c r="I54" s="1"/>
    </row>
    <row r="55" spans="1:9" ht="19.5" customHeight="1" x14ac:dyDescent="0.2">
      <c r="A55" s="1"/>
      <c r="B55" s="1"/>
      <c r="C55" s="1"/>
      <c r="D55" s="1"/>
      <c r="E55" s="1"/>
      <c r="F55" s="1"/>
      <c r="G55" s="1"/>
      <c r="H55" s="56"/>
      <c r="I55" s="1"/>
    </row>
  </sheetData>
  <mergeCells count="24">
    <mergeCell ref="E6:F6"/>
    <mergeCell ref="E7:F7"/>
    <mergeCell ref="G1:H1"/>
    <mergeCell ref="B2:G2"/>
    <mergeCell ref="A4:D4"/>
    <mergeCell ref="A5:D5"/>
    <mergeCell ref="E5:F5"/>
    <mergeCell ref="A13:D13"/>
    <mergeCell ref="A8:F8"/>
    <mergeCell ref="D11:H11"/>
    <mergeCell ref="A12:D12"/>
    <mergeCell ref="E16:E23"/>
    <mergeCell ref="E14:E15"/>
    <mergeCell ref="E41:F41"/>
    <mergeCell ref="E45:F45"/>
    <mergeCell ref="E37:F37"/>
    <mergeCell ref="E24:F24"/>
    <mergeCell ref="E25:E27"/>
    <mergeCell ref="E28:F28"/>
    <mergeCell ref="E31:E34"/>
    <mergeCell ref="E38:E40"/>
    <mergeCell ref="E35:E36"/>
    <mergeCell ref="E30:F30"/>
    <mergeCell ref="E42:E44"/>
  </mergeCells>
  <phoneticPr fontId="2"/>
  <hyperlinks>
    <hyperlink ref="H14" r:id="rId1" xr:uid="{15959C25-7E7F-49E6-B79B-D580F91BC729}"/>
    <hyperlink ref="H15" r:id="rId2" xr:uid="{6809BB34-7611-48E6-BE34-DEF116E8A705}"/>
    <hyperlink ref="H16" r:id="rId3" xr:uid="{7F72B2F3-D45C-49B4-9420-65CD0C6D76B0}"/>
    <hyperlink ref="H17" r:id="rId4" xr:uid="{1571E3BD-EBA6-41C1-AAFC-2DF7C34C3096}"/>
    <hyperlink ref="H18" r:id="rId5" xr:uid="{12A7B35E-3590-45DF-B6AF-52CDFA968E4D}"/>
    <hyperlink ref="H19" r:id="rId6" xr:uid="{49C21A2C-B056-4281-A081-71820E2095B7}"/>
    <hyperlink ref="H20" r:id="rId7" xr:uid="{47929E8A-2D85-49FB-A5B6-E8C4B2EF72E5}"/>
    <hyperlink ref="H21" r:id="rId8" xr:uid="{E1F3351E-F9B4-4C93-8C6C-B9492A164831}"/>
    <hyperlink ref="H22" r:id="rId9" xr:uid="{280F4413-F550-48E7-A45E-7C9D1AD479BD}"/>
    <hyperlink ref="H23" r:id="rId10" xr:uid="{30581353-6116-4D55-AD29-9A41B3F8537E}"/>
    <hyperlink ref="H29" r:id="rId11" xr:uid="{3B66AC27-72CD-4700-A1A5-668F5673E4BC}"/>
    <hyperlink ref="H31" r:id="rId12" xr:uid="{9A0AD299-F802-4C15-800F-FF12B750D6F8}"/>
    <hyperlink ref="H32" r:id="rId13" xr:uid="{ABD34D1E-357E-44B7-95D8-3DC09AC1DA8D}"/>
    <hyperlink ref="H33" r:id="rId14" xr:uid="{C693C85C-BAB2-44CE-83A1-2B85EB1F2596}"/>
    <hyperlink ref="H40" r:id="rId15" xr:uid="{4FF0217D-0AE8-402B-AB3B-49AA8B5F214C}"/>
    <hyperlink ref="H42" r:id="rId16" xr:uid="{58936EFB-B2F7-4D08-B1D3-7932F5623AF4}"/>
    <hyperlink ref="H43" r:id="rId17" xr:uid="{8BD30625-7CF0-4CBD-95B6-08D065BBB102}"/>
    <hyperlink ref="H44" r:id="rId18" xr:uid="{C4260CA8-E973-4A62-821E-95505AEE5F5E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1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収支予算書(様式1)</vt:lpstr>
      <vt:lpstr>収益・費用明細書(様式2)</vt:lpstr>
      <vt:lpstr>'収益・費用明細書(様式2)'!Print_Area</vt:lpstr>
      <vt:lpstr>'収支予算書(様式1)'!Print_Area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cp:lastPrinted>2024-11-27T13:31:54Z</cp:lastPrinted>
  <dcterms:created xsi:type="dcterms:W3CDTF">2016-10-10T10:20:24Z</dcterms:created>
  <dcterms:modified xsi:type="dcterms:W3CDTF">2024-12-17T09:17:51Z</dcterms:modified>
</cp:coreProperties>
</file>